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</sheets>
  <definedNames>
    <definedName name="_xlnm._FilterDatabase" localSheetId="0" hidden="1">'2024'!$A$8:$F$536</definedName>
    <definedName name="_xlnm.Print_Area" localSheetId="0">'2024'!$A$1:$F$537</definedName>
  </definedNames>
  <calcPr calcId="124519"/>
</workbook>
</file>

<file path=xl/calcChain.xml><?xml version="1.0" encoding="utf-8"?>
<calcChain xmlns="http://schemas.openxmlformats.org/spreadsheetml/2006/main">
  <c r="F167" i="2"/>
  <c r="F166"/>
  <c r="E166"/>
  <c r="E167"/>
  <c r="F171"/>
  <c r="E171"/>
  <c r="F218"/>
  <c r="E218"/>
  <c r="F169"/>
  <c r="F168" s="1"/>
  <c r="E168"/>
  <c r="E169"/>
  <c r="F153"/>
  <c r="E153"/>
  <c r="E534" l="1"/>
  <c r="E533" s="1"/>
  <c r="E532" s="1"/>
  <c r="E531" s="1"/>
  <c r="E530" s="1"/>
  <c r="E528"/>
  <c r="E527" s="1"/>
  <c r="E525"/>
  <c r="E522"/>
  <c r="E519"/>
  <c r="E514"/>
  <c r="E513" s="1"/>
  <c r="E511"/>
  <c r="E510" s="1"/>
  <c r="E509" s="1"/>
  <c r="E506"/>
  <c r="E504"/>
  <c r="E500"/>
  <c r="E499" s="1"/>
  <c r="E497"/>
  <c r="E496" s="1"/>
  <c r="E492"/>
  <c r="E491" s="1"/>
  <c r="E489"/>
  <c r="E488"/>
  <c r="E486"/>
  <c r="E485" s="1"/>
  <c r="E481"/>
  <c r="E480" s="1"/>
  <c r="E479" s="1"/>
  <c r="E478" s="1"/>
  <c r="E475"/>
  <c r="E472"/>
  <c r="E471" s="1"/>
  <c r="E468"/>
  <c r="E467" s="1"/>
  <c r="E465"/>
  <c r="E464" s="1"/>
  <c r="E460"/>
  <c r="E458"/>
  <c r="E457" s="1"/>
  <c r="E455"/>
  <c r="E454" s="1"/>
  <c r="E453" s="1"/>
  <c r="E451"/>
  <c r="E449"/>
  <c r="E448" s="1"/>
  <c r="E446"/>
  <c r="E444"/>
  <c r="E441"/>
  <c r="E439"/>
  <c r="E437"/>
  <c r="E436" s="1"/>
  <c r="E434"/>
  <c r="E431"/>
  <c r="E425"/>
  <c r="E422"/>
  <c r="E419"/>
  <c r="E416"/>
  <c r="E414"/>
  <c r="E412"/>
  <c r="E409"/>
  <c r="E403"/>
  <c r="E400"/>
  <c r="E396"/>
  <c r="E395" s="1"/>
  <c r="E393"/>
  <c r="E392" s="1"/>
  <c r="E388"/>
  <c r="E386"/>
  <c r="E385" s="1"/>
  <c r="E383"/>
  <c r="E381"/>
  <c r="E378"/>
  <c r="E375"/>
  <c r="E372"/>
  <c r="E369"/>
  <c r="E367"/>
  <c r="E365"/>
  <c r="E363"/>
  <c r="E358"/>
  <c r="E356"/>
  <c r="E355"/>
  <c r="E354" s="1"/>
  <c r="E352"/>
  <c r="E351" s="1"/>
  <c r="E349"/>
  <c r="E347"/>
  <c r="E342"/>
  <c r="E339" s="1"/>
  <c r="E340"/>
  <c r="E337"/>
  <c r="E336" s="1"/>
  <c r="E335" s="1"/>
  <c r="E333"/>
  <c r="E332" s="1"/>
  <c r="E330"/>
  <c r="E326"/>
  <c r="E321"/>
  <c r="E320" s="1"/>
  <c r="E317"/>
  <c r="E316" s="1"/>
  <c r="E315" s="1"/>
  <c r="E311"/>
  <c r="E309"/>
  <c r="E307"/>
  <c r="E300"/>
  <c r="E297"/>
  <c r="E296" s="1"/>
  <c r="E293"/>
  <c r="E292" s="1"/>
  <c r="E288"/>
  <c r="E287" s="1"/>
  <c r="E284"/>
  <c r="E282"/>
  <c r="E278"/>
  <c r="E275"/>
  <c r="E274" s="1"/>
  <c r="E271"/>
  <c r="E269"/>
  <c r="E267"/>
  <c r="E265"/>
  <c r="E263"/>
  <c r="E261"/>
  <c r="E259"/>
  <c r="E257"/>
  <c r="E255"/>
  <c r="E251"/>
  <c r="E250" s="1"/>
  <c r="E249" s="1"/>
  <c r="E246"/>
  <c r="E243" s="1"/>
  <c r="E244"/>
  <c r="E241"/>
  <c r="E239"/>
  <c r="E236"/>
  <c r="E234"/>
  <c r="E232"/>
  <c r="E229"/>
  <c r="E226"/>
  <c r="E223"/>
  <c r="E221"/>
  <c r="E216"/>
  <c r="E211"/>
  <c r="E209"/>
  <c r="E207"/>
  <c r="E204"/>
  <c r="E202"/>
  <c r="E196"/>
  <c r="E195" s="1"/>
  <c r="E193"/>
  <c r="E192" s="1"/>
  <c r="E191" s="1"/>
  <c r="E189"/>
  <c r="E188" s="1"/>
  <c r="E187" s="1"/>
  <c r="E184"/>
  <c r="E183" s="1"/>
  <c r="E181"/>
  <c r="E179"/>
  <c r="E177"/>
  <c r="E174"/>
  <c r="E172"/>
  <c r="E164"/>
  <c r="E163" s="1"/>
  <c r="E162" s="1"/>
  <c r="E161" s="1"/>
  <c r="E158"/>
  <c r="E156"/>
  <c r="E152" s="1"/>
  <c r="E150"/>
  <c r="E148"/>
  <c r="E145"/>
  <c r="E144" s="1"/>
  <c r="E142"/>
  <c r="E140"/>
  <c r="E138"/>
  <c r="E137" s="1"/>
  <c r="E135"/>
  <c r="E133"/>
  <c r="E128"/>
  <c r="E126"/>
  <c r="E117"/>
  <c r="E115"/>
  <c r="E114" s="1"/>
  <c r="E111"/>
  <c r="E109"/>
  <c r="E106"/>
  <c r="E105" s="1"/>
  <c r="E102"/>
  <c r="E98"/>
  <c r="E96"/>
  <c r="E91"/>
  <c r="E90" s="1"/>
  <c r="E89" s="1"/>
  <c r="E86"/>
  <c r="E84"/>
  <c r="E80"/>
  <c r="E79" s="1"/>
  <c r="E78" s="1"/>
  <c r="E76"/>
  <c r="E75"/>
  <c r="E73"/>
  <c r="E72" s="1"/>
  <c r="E71" s="1"/>
  <c r="E69"/>
  <c r="E68" s="1"/>
  <c r="E67" s="1"/>
  <c r="E64"/>
  <c r="E63" s="1"/>
  <c r="E60"/>
  <c r="E58"/>
  <c r="E56"/>
  <c r="E52"/>
  <c r="E51" s="1"/>
  <c r="E47"/>
  <c r="E46" s="1"/>
  <c r="E44"/>
  <c r="E41"/>
  <c r="E40" s="1"/>
  <c r="E37"/>
  <c r="E36" s="1"/>
  <c r="E33"/>
  <c r="E29"/>
  <c r="E25"/>
  <c r="E24" s="1"/>
  <c r="E23" s="1"/>
  <c r="E18"/>
  <c r="E17" s="1"/>
  <c r="E15"/>
  <c r="E13"/>
  <c r="E12" s="1"/>
  <c r="E11" s="1"/>
  <c r="E10" s="1"/>
  <c r="F519"/>
  <c r="F528"/>
  <c r="F527" s="1"/>
  <c r="E325" l="1"/>
  <c r="E463"/>
  <c r="E443"/>
  <c r="E374"/>
  <c r="E346"/>
  <c r="E345" s="1"/>
  <c r="E344" s="1"/>
  <c r="E306"/>
  <c r="E305" s="1"/>
  <c r="E304" s="1"/>
  <c r="E303" s="1"/>
  <c r="E277"/>
  <c r="E238"/>
  <c r="E132"/>
  <c r="E131" s="1"/>
  <c r="E83"/>
  <c r="E291"/>
  <c r="E290" s="1"/>
  <c r="E495"/>
  <c r="E462"/>
  <c r="E201"/>
  <c r="E200" s="1"/>
  <c r="E199" s="1"/>
  <c r="E215"/>
  <c r="E503"/>
  <c r="E502" s="1"/>
  <c r="E28"/>
  <c r="E27" s="1"/>
  <c r="E22" s="1"/>
  <c r="E55"/>
  <c r="E50" s="1"/>
  <c r="E49" s="1"/>
  <c r="E147"/>
  <c r="E324"/>
  <c r="E323" s="1"/>
  <c r="E518"/>
  <c r="E517" s="1"/>
  <c r="E516" s="1"/>
  <c r="E108"/>
  <c r="E125"/>
  <c r="E124" s="1"/>
  <c r="E123" s="1"/>
  <c r="E411"/>
  <c r="E95"/>
  <c r="E254"/>
  <c r="E253" s="1"/>
  <c r="E248" s="1"/>
  <c r="E362"/>
  <c r="E361" s="1"/>
  <c r="E360" s="1"/>
  <c r="E508"/>
  <c r="E231"/>
  <c r="E214" s="1"/>
  <c r="E213" s="1"/>
  <c r="E430"/>
  <c r="E429" s="1"/>
  <c r="E428" s="1"/>
  <c r="E399"/>
  <c r="E314"/>
  <c r="E186"/>
  <c r="E484"/>
  <c r="E483" s="1"/>
  <c r="F472"/>
  <c r="F460"/>
  <c r="F396"/>
  <c r="F393"/>
  <c r="F392" s="1"/>
  <c r="F388"/>
  <c r="E494" l="1"/>
  <c r="E427"/>
  <c r="E391"/>
  <c r="E390" s="1"/>
  <c r="E313" s="1"/>
  <c r="E198"/>
  <c r="E160"/>
  <c r="E66"/>
  <c r="E130"/>
  <c r="E122" s="1"/>
  <c r="E9"/>
  <c r="E477"/>
  <c r="F271"/>
  <c r="F251"/>
  <c r="F250" s="1"/>
  <c r="F249" s="1"/>
  <c r="F257"/>
  <c r="F234"/>
  <c r="F216"/>
  <c r="E536" l="1"/>
  <c r="F174"/>
  <c r="F133"/>
  <c r="F115"/>
  <c r="F114" s="1"/>
  <c r="F111"/>
  <c r="F458"/>
  <c r="F457" s="1"/>
  <c r="F422"/>
  <c r="F419"/>
  <c r="F416"/>
  <c r="F409" l="1"/>
  <c r="F386"/>
  <c r="F385" s="1"/>
  <c r="F193" l="1"/>
  <c r="F192" s="1"/>
  <c r="F191" s="1"/>
  <c r="F140" l="1"/>
  <c r="F69" l="1"/>
  <c r="F68" s="1"/>
  <c r="F67" s="1"/>
  <c r="F284" l="1"/>
  <c r="F475"/>
  <c r="F425" l="1"/>
  <c r="F403"/>
  <c r="F300" l="1"/>
  <c r="F278"/>
  <c r="F236" l="1"/>
  <c r="F232"/>
  <c r="F98"/>
  <c r="F73"/>
  <c r="F72" s="1"/>
  <c r="F71" s="1"/>
  <c r="F44"/>
  <c r="F25"/>
  <c r="F24" s="1"/>
  <c r="F23" s="1"/>
  <c r="F15"/>
  <c r="F231" l="1"/>
  <c r="F534"/>
  <c r="F533" s="1"/>
  <c r="F532" s="1"/>
  <c r="F531" s="1"/>
  <c r="F530" s="1"/>
  <c r="F525"/>
  <c r="F522"/>
  <c r="F514"/>
  <c r="F513" s="1"/>
  <c r="F511"/>
  <c r="F510" s="1"/>
  <c r="F509" s="1"/>
  <c r="F506"/>
  <c r="F504"/>
  <c r="F500"/>
  <c r="F499" s="1"/>
  <c r="F497"/>
  <c r="F496" s="1"/>
  <c r="F492"/>
  <c r="F491" s="1"/>
  <c r="F489"/>
  <c r="F488" s="1"/>
  <c r="F486"/>
  <c r="F485" s="1"/>
  <c r="F481"/>
  <c r="F480" s="1"/>
  <c r="F479" s="1"/>
  <c r="F478" s="1"/>
  <c r="F471"/>
  <c r="F468"/>
  <c r="F467" s="1"/>
  <c r="F465"/>
  <c r="F464" s="1"/>
  <c r="F455"/>
  <c r="F454" s="1"/>
  <c r="F453" s="1"/>
  <c r="F451"/>
  <c r="F449"/>
  <c r="F446"/>
  <c r="F444"/>
  <c r="F441"/>
  <c r="F439"/>
  <c r="F437"/>
  <c r="F434"/>
  <c r="F431"/>
  <c r="F414"/>
  <c r="F412"/>
  <c r="F400"/>
  <c r="F399" s="1"/>
  <c r="F395"/>
  <c r="F383"/>
  <c r="F381"/>
  <c r="F378"/>
  <c r="F375"/>
  <c r="F372"/>
  <c r="F369"/>
  <c r="F367"/>
  <c r="F365"/>
  <c r="F363"/>
  <c r="F358"/>
  <c r="F356"/>
  <c r="F352"/>
  <c r="F351" s="1"/>
  <c r="F349"/>
  <c r="F347"/>
  <c r="F342"/>
  <c r="F340"/>
  <c r="F337"/>
  <c r="F336" s="1"/>
  <c r="F335" s="1"/>
  <c r="F333"/>
  <c r="F332" s="1"/>
  <c r="F330"/>
  <c r="F326"/>
  <c r="F321"/>
  <c r="F320" s="1"/>
  <c r="F317"/>
  <c r="F316" s="1"/>
  <c r="F315" s="1"/>
  <c r="F311"/>
  <c r="F309"/>
  <c r="F307"/>
  <c r="F297"/>
  <c r="F296" s="1"/>
  <c r="F293"/>
  <c r="F292" s="1"/>
  <c r="F288"/>
  <c r="F287" s="1"/>
  <c r="F282"/>
  <c r="F277" s="1"/>
  <c r="F275"/>
  <c r="F274" s="1"/>
  <c r="F269"/>
  <c r="F267"/>
  <c r="F265"/>
  <c r="F263"/>
  <c r="F261"/>
  <c r="F259"/>
  <c r="F255"/>
  <c r="F246"/>
  <c r="F244"/>
  <c r="F241"/>
  <c r="F239"/>
  <c r="F229"/>
  <c r="F226"/>
  <c r="F223"/>
  <c r="F221"/>
  <c r="F211"/>
  <c r="F209"/>
  <c r="F207"/>
  <c r="F204"/>
  <c r="F202"/>
  <c r="F196"/>
  <c r="F195" s="1"/>
  <c r="F189"/>
  <c r="F188" s="1"/>
  <c r="F187" s="1"/>
  <c r="F184"/>
  <c r="F183" s="1"/>
  <c r="F181"/>
  <c r="F179"/>
  <c r="F177"/>
  <c r="F172"/>
  <c r="F164"/>
  <c r="F163" s="1"/>
  <c r="F162" s="1"/>
  <c r="F161" s="1"/>
  <c r="F158"/>
  <c r="F156"/>
  <c r="F150"/>
  <c r="F148"/>
  <c r="F145"/>
  <c r="F144" s="1"/>
  <c r="F142"/>
  <c r="F138"/>
  <c r="F135"/>
  <c r="F132" s="1"/>
  <c r="F128"/>
  <c r="F126"/>
  <c r="F117"/>
  <c r="F109"/>
  <c r="F106"/>
  <c r="F105" s="1"/>
  <c r="F102"/>
  <c r="F96"/>
  <c r="F91"/>
  <c r="F90" s="1"/>
  <c r="F89" s="1"/>
  <c r="F86"/>
  <c r="F84"/>
  <c r="F80"/>
  <c r="F79" s="1"/>
  <c r="F78" s="1"/>
  <c r="F76"/>
  <c r="F75" s="1"/>
  <c r="F64"/>
  <c r="F63" s="1"/>
  <c r="F60"/>
  <c r="F58"/>
  <c r="F56"/>
  <c r="F52"/>
  <c r="F51" s="1"/>
  <c r="F47"/>
  <c r="F46" s="1"/>
  <c r="F41"/>
  <c r="F40" s="1"/>
  <c r="F37"/>
  <c r="F36" s="1"/>
  <c r="F33"/>
  <c r="F29"/>
  <c r="F18"/>
  <c r="F17" s="1"/>
  <c r="F13"/>
  <c r="F12" s="1"/>
  <c r="F11" s="1"/>
  <c r="F10" s="1"/>
  <c r="F374" l="1"/>
  <c r="F125"/>
  <c r="F124" s="1"/>
  <c r="F123" s="1"/>
  <c r="F215"/>
  <c r="F137"/>
  <c r="F131" s="1"/>
  <c r="F147"/>
  <c r="F291"/>
  <c r="F290" s="1"/>
  <c r="F518"/>
  <c r="F508"/>
  <c r="F186"/>
  <c r="F503"/>
  <c r="F502" s="1"/>
  <c r="F108"/>
  <c r="F306"/>
  <c r="F305" s="1"/>
  <c r="F304" s="1"/>
  <c r="F303" s="1"/>
  <c r="F355"/>
  <c r="F354" s="1"/>
  <c r="F243"/>
  <c r="F314"/>
  <c r="F55"/>
  <c r="F50" s="1"/>
  <c r="F49" s="1"/>
  <c r="F28"/>
  <c r="F27" s="1"/>
  <c r="F22" s="1"/>
  <c r="F83"/>
  <c r="F436"/>
  <c r="F411"/>
  <c r="F391" s="1"/>
  <c r="F390" s="1"/>
  <c r="F346"/>
  <c r="F345" s="1"/>
  <c r="F339"/>
  <c r="F152"/>
  <c r="F495"/>
  <c r="F484"/>
  <c r="F483" s="1"/>
  <c r="F463"/>
  <c r="F462" s="1"/>
  <c r="F448"/>
  <c r="F443"/>
  <c r="F430"/>
  <c r="F362"/>
  <c r="F361" s="1"/>
  <c r="F325"/>
  <c r="F324" s="1"/>
  <c r="F254"/>
  <c r="F253" s="1"/>
  <c r="F248" s="1"/>
  <c r="F238"/>
  <c r="F201"/>
  <c r="F200" s="1"/>
  <c r="F199" s="1"/>
  <c r="F95"/>
  <c r="F160" l="1"/>
  <c r="F360"/>
  <c r="F517"/>
  <c r="F516" s="1"/>
  <c r="F66"/>
  <c r="F9" s="1"/>
  <c r="F344"/>
  <c r="F130"/>
  <c r="F122" s="1"/>
  <c r="F494"/>
  <c r="F477" s="1"/>
  <c r="F323"/>
  <c r="F214"/>
  <c r="F213" s="1"/>
  <c r="F198" s="1"/>
  <c r="F429"/>
  <c r="F428" s="1"/>
  <c r="F427" l="1"/>
  <c r="F313"/>
  <c r="F536" l="1"/>
</calcChain>
</file>

<file path=xl/sharedStrings.xml><?xml version="1.0" encoding="utf-8"?>
<sst xmlns="http://schemas.openxmlformats.org/spreadsheetml/2006/main" count="1683" uniqueCount="486">
  <si>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</si>
  <si>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</si>
  <si>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</si>
  <si>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</si>
  <si>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</si>
  <si>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</si>
  <si>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</si>
  <si>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</si>
  <si>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</si>
  <si>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</si>
  <si>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</si>
  <si>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</si>
  <si>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</si>
  <si>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</si>
  <si>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</si>
  <si>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</si>
  <si>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</si>
  <si>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</si>
  <si>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</si>
  <si>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</si>
  <si>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</si>
  <si>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</si>
  <si>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</si>
  <si>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</si>
  <si>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</si>
  <si>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</si>
  <si>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</si>
  <si>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</si>
  <si>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</si>
  <si>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</si>
  <si>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</si>
  <si>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</si>
  <si>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</si>
  <si>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</si>
  <si>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</si>
  <si>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</si>
  <si>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</si>
  <si>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</si>
  <si>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</si>
  <si>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</si>
  <si>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</si>
  <si>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</si>
  <si>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</si>
  <si>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</si>
  <si>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</si>
  <si>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</si>
  <si>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</si>
  <si>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</si>
  <si>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</si>
  <si>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</si>
  <si>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</si>
  <si>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</si>
  <si>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</si>
  <si>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</si>
  <si>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</si>
  <si>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</si>
  <si>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</si>
  <si>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</si>
  <si>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</si>
  <si>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</si>
  <si>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</si>
  <si>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</si>
  <si>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</si>
  <si>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</si>
  <si>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</si>
  <si>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</si>
  <si>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</si>
  <si>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</si>
  <si>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</si>
  <si>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</si>
  <si>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</si>
  <si>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</si>
  <si>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</si>
  <si>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</si>
  <si>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</si>
  <si>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</si>
  <si>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</si>
  <si>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</si>
  <si>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</si>
  <si>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</si>
  <si>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</si>
  <si>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</si>
  <si>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</si>
  <si>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</si>
  <si>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</si>
  <si>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</si>
  <si>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</si>
  <si>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</si>
  <si>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</si>
  <si>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</si>
  <si>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</si>
  <si>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</si>
  <si>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</si>
  <si>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</si>
  <si>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</si>
  <si>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</si>
  <si>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</si>
  <si>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</si>
  <si>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</si>
  <si>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</si>
  <si>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</si>
  <si>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</si>
  <si>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</si>
  <si>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</si>
  <si>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</si>
  <si>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</si>
  <si>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</si>
  <si>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</si>
  <si>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</si>
  <si>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</si>
  <si>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</si>
  <si>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</si>
  <si>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</si>
  <si>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</si>
  <si>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</si>
  <si>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</si>
  <si>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</si>
  <si>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</si>
  <si>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</si>
  <si>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</si>
  <si>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</si>
  <si>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</si>
  <si>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</si>
  <si>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</si>
  <si>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</si>
  <si>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</si>
  <si>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</si>
  <si>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</si>
  <si>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</si>
  <si>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</si>
  <si>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</si>
  <si>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</si>
  <si>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</si>
  <si>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</si>
  <si>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</si>
  <si>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</si>
  <si>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</si>
  <si>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</si>
  <si>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</si>
  <si>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</si>
  <si>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</si>
  <si>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</si>
  <si>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</si>
  <si>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</si>
  <si>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</si>
  <si>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</si>
  <si>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</si>
  <si>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</si>
  <si>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</si>
  <si>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</si>
  <si>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</si>
  <si>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</si>
  <si>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</si>
  <si>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</si>
  <si>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</si>
  <si>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</si>
  <si>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</si>
  <si>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</si>
  <si>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</si>
  <si>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</si>
  <si>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</si>
  <si>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</si>
  <si>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</si>
  <si>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</si>
  <si>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</si>
  <si>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</si>
  <si>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</si>
  <si>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</si>
  <si>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</si>
  <si>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</si>
  <si>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</si>
  <si>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</si>
  <si>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</si>
  <si>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</si>
  <si>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</si>
  <si>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</si>
  <si>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</si>
  <si>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</si>
  <si>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</si>
  <si>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</si>
  <si>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</si>
  <si>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</si>
  <si>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</si>
  <si>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</si>
  <si>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</si>
  <si>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</si>
  <si>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</si>
  <si>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</si>
  <si>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</si>
  <si>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</si>
  <si>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</si>
  <si>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</si>
  <si>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</si>
  <si>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</si>
  <si>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</si>
  <si>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</si>
  <si>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</si>
  <si>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</si>
  <si>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</si>
  <si>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</si>
  <si>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</si>
  <si>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</si>
  <si>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</si>
  <si>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</si>
  <si>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</si>
  <si>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</si>
  <si>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</si>
  <si>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</si>
  <si>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</si>
  <si>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</si>
  <si>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</si>
  <si>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</si>
  <si>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</si>
  <si>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</si>
  <si>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</si>
  <si>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</si>
  <si>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</si>
  <si>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</si>
  <si>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</si>
  <si>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</si>
  <si>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</si>
  <si>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</si>
  <si>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</si>
  <si>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</si>
  <si>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</si>
  <si>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</si>
  <si>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</si>
  <si>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</si>
  <si>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</si>
  <si>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</si>
  <si>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</si>
  <si>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</si>
  <si>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</si>
  <si>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</si>
  <si>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</si>
  <si>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</si>
  <si>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</si>
  <si>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</si>
  <si>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</si>
  <si>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</si>
  <si>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</si>
  <si>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</si>
  <si>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</si>
  <si>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</si>
  <si>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</si>
  <si>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</si>
  <si>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</si>
  <si>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</si>
  <si>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</si>
  <si>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</si>
  <si>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</si>
  <si>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</si>
  <si>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</si>
  <si>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</si>
  <si>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</si>
  <si>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</si>
  <si>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</si>
  <si>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</si>
  <si>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</si>
  <si>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</si>
  <si>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</si>
  <si>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</si>
  <si>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</si>
  <si>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</si>
  <si>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</si>
  <si>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</si>
  <si>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</si>
  <si>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</si>
  <si>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</si>
  <si>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</si>
  <si>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</si>
  <si>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</si>
  <si>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</si>
  <si>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</si>
  <si>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</si>
  <si>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</si>
  <si>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</si>
  <si>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</si>
  <si>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</si>
  <si>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</si>
  <si>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</si>
  <si>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</si>
  <si>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</si>
  <si>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</si>
  <si>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</si>
  <si>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</si>
  <si>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</si>
  <si>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</si>
  <si>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</si>
  <si>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</si>
  <si>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</si>
  <si>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</si>
  <si>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</si>
  <si>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</si>
  <si>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</si>
  <si>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</si>
  <si>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</si>
  <si>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</si>
  <si>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</si>
  <si>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</si>
  <si>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</si>
  <si>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</si>
  <si>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</si>
  <si>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</si>
  <si>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</si>
  <si>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</si>
  <si>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</si>
  <si>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</si>
  <si>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</si>
  <si>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</si>
  <si>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</si>
  <si>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</si>
  <si>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</si>
  <si>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</si>
  <si>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</si>
  <si>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</si>
  <si>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</si>
  <si>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</si>
  <si>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</si>
  <si>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</si>
  <si>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</si>
  <si>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</si>
  <si>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</si>
  <si>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</si>
  <si>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</si>
  <si>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</si>
  <si>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</si>
  <si>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</si>
  <si>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</si>
  <si>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</si>
  <si>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</si>
  <si>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</si>
  <si>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</si>
  <si>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</si>
  <si>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</si>
  <si>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</si>
  <si>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</si>
  <si>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</si>
  <si>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</si>
  <si>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</si>
  <si>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</si>
  <si>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</si>
  <si>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</si>
  <si>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</si>
  <si>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</si>
  <si>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</si>
  <si>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</si>
  <si>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</si>
  <si>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</si>
  <si>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</si>
  <si>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</si>
  <si>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</si>
  <si>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</si>
  <si>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</si>
  <si>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</si>
  <si>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</si>
  <si>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</si>
  <si>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</si>
  <si>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</si>
  <si>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</si>
  <si>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</si>
  <si>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</si>
  <si>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</si>
  <si>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</si>
  <si>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</si>
  <si>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</si>
  <si>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</si>
  <si>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</si>
  <si>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</si>
  <si>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</si>
  <si>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</si>
  <si>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</si>
  <si>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</si>
  <si>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</si>
  <si>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</si>
  <si>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</si>
  <si>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</si>
  <si>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</si>
  <si>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</si>
  <si>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</si>
  <si>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</si>
  <si>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</si>
  <si>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</si>
  <si>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</si>
  <si>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</si>
  <si>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</si>
  <si>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</si>
  <si>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</si>
  <si>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</si>
  <si>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</si>
  <si>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</si>
  <si>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</si>
  <si>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</si>
  <si>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</si>
  <si>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</si>
  <si>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</si>
  <si>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</si>
  <si>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</si>
  <si>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</si>
  <si>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</si>
  <si>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городской Думы</t>
  </si>
  <si>
    <t>к Решению Воткинской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</si>
  <si>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</si>
  <si>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</si>
  <si>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</si>
  <si>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</si>
  <si>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</si>
  <si>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</si>
  <si>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</si>
  <si>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</si>
  <si>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</si>
  <si>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</si>
  <si>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</si>
  <si>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</si>
  <si>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</si>
  <si>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</si>
  <si>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</si>
  <si>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</si>
  <si>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</si>
  <si>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</si>
  <si>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</si>
  <si>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</si>
  <si>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</si>
  <si>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</si>
  <si>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</si>
  <si>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</si>
  <si>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</si>
  <si>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</si>
  <si>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</si>
  <si>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</si>
  <si>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</si>
  <si>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</si>
  <si>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</si>
  <si>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</si>
  <si>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</si>
  <si>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</si>
  <si>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</si>
  <si>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</si>
  <si>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</si>
  <si>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</si>
  <si>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</si>
  <si>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</si>
  <si>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</si>
  <si>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</si>
  <si>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</si>
  <si>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от      №         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</si>
  <si>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</si>
  <si>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</si>
  <si>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</si>
  <si>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</si>
  <si>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</si>
  <si>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</si>
  <si>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</si>
  <si>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</si>
  <si>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</si>
  <si>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</si>
  <si>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</si>
  <si>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</si>
  <si>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</si>
  <si>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  Совершенствование и модернизация инфраструктуры объектов спорта</t>
  </si>
  <si>
    <t xml:space="preserve">        Программа "Развитие культуры на 2020-2026 годы "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</si>
  <si>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</si>
  <si>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</si>
  <si>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</si>
  <si>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</si>
  <si>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</si>
  <si>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</si>
  <si>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Программа "Развитие культуры на 2020-2026 годы"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</si>
  <si>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</si>
  <si>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</si>
  <si>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</si>
  <si>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</si>
  <si>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</si>
  <si>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>Приложение 3</t>
  </si>
  <si>
    <t xml:space="preserve">План                         (тыс. руб.)               </t>
  </si>
  <si>
    <t xml:space="preserve">Исполнено            (тыс. руб.)            </t>
  </si>
  <si>
    <t xml:space="preserve">            Подпрограмма "Благоустройство и охрана окружающей среды"</t>
  </si>
  <si>
    <t xml:space="preserve">              Организация наружного освещения улиц</t>
  </si>
  <si>
    <t xml:space="preserve">                Иные бюджетные ассигнования</t>
  </si>
  <si>
    <t>0800400000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</si>
  <si>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</si>
  <si>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0350500000</t>
  </si>
  <si>
    <t xml:space="preserve">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</si>
  <si>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Распределение расходов по разделам, подразделам  классификации расходов бюджета города Воткинска за 2024 год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</si>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</sst>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43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0" fontId="18" fillId="0" borderId="2" xfId="7" applyNumberFormat="1" applyFont="1" applyBorder="1" applyAlignment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22" fillId="0" borderId="2" xfId="7" applyNumberFormat="1" applyFont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164" fontId="14" fillId="0" borderId="6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1" fontId="18" fillId="0" borderId="2" xfId="8" applyNumberFormat="1" applyFont="1" applyBorder="1" applyAlignment="1" applyProtection="1">
      <alignment horizontal="center" vertical="top"/>
    </xf>
    <xf numFmtId="0" fontId="14" fillId="0" borderId="2" xfId="11" applyNumberFormat="1" applyFont="1" applyFill="1" applyAlignment="1" applyProtection="1">
      <alignment horizontal="center" vertical="top" wrapText="1"/>
    </xf>
    <xf numFmtId="1" fontId="18" fillId="0" borderId="2" xfId="1" applyNumberFormat="1" applyFont="1" applyFill="1" applyBorder="1" applyAlignment="1" applyProtection="1">
      <alignment horizontal="center" vertical="top" shrinkToFit="1"/>
    </xf>
    <xf numFmtId="0" fontId="18" fillId="0" borderId="2" xfId="12" applyNumberFormat="1" applyFont="1" applyFill="1" applyProtection="1">
      <alignment vertical="top" wrapText="1"/>
    </xf>
    <xf numFmtId="0" fontId="13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0" fontId="13" fillId="0" borderId="1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6"/>
  <sheetViews>
    <sheetView showGridLines="0" tabSelected="1" topLeftCell="A526" zoomScaleSheetLayoutView="70" workbookViewId="0">
      <selection activeCell="A429" sqref="A429:XFD429"/>
    </sheetView>
  </sheetViews>
  <sheetFormatPr defaultColWidth="8.85546875" defaultRowHeight="15.75" outlineLevelRow="5"/>
  <cols>
    <col min="1" max="1" width="52.28515625" style="1" customWidth="1"/>
    <col min="2" max="2" width="6.42578125" style="1" customWidth="1"/>
    <col min="3" max="3" width="11.42578125" style="1" customWidth="1"/>
    <col min="4" max="4" width="5.5703125" style="1" customWidth="1"/>
    <col min="5" max="6" width="12.7109375" style="1" customWidth="1"/>
    <col min="7" max="7" width="17" style="30" customWidth="1"/>
    <col min="8" max="8" width="15.42578125" style="37" customWidth="1"/>
    <col min="9" max="16384" width="8.85546875" style="1"/>
  </cols>
  <sheetData>
    <row r="1" spans="1:8">
      <c r="A1" s="5"/>
      <c r="B1" s="5"/>
      <c r="C1" s="41" t="s">
        <v>473</v>
      </c>
      <c r="D1" s="41"/>
      <c r="E1" s="41"/>
      <c r="F1" s="41"/>
    </row>
    <row r="2" spans="1:8">
      <c r="A2" s="41" t="s">
        <v>401</v>
      </c>
      <c r="B2" s="41"/>
      <c r="C2" s="41"/>
      <c r="D2" s="41"/>
      <c r="E2" s="41"/>
      <c r="F2" s="41"/>
    </row>
    <row r="3" spans="1:8">
      <c r="A3" s="41" t="s">
        <v>400</v>
      </c>
      <c r="B3" s="41"/>
      <c r="C3" s="41"/>
      <c r="D3" s="41"/>
      <c r="E3" s="41"/>
      <c r="F3" s="41"/>
    </row>
    <row r="4" spans="1:8" ht="15.75" customHeight="1">
      <c r="A4" s="41" t="s">
        <v>445</v>
      </c>
      <c r="B4" s="41"/>
      <c r="C4" s="41"/>
      <c r="D4" s="41"/>
      <c r="E4" s="41"/>
      <c r="F4" s="41"/>
    </row>
    <row r="5" spans="1:8" ht="13.9" customHeight="1">
      <c r="A5" s="28"/>
      <c r="B5" s="28"/>
      <c r="C5" s="28"/>
      <c r="D5" s="28"/>
      <c r="E5" s="2"/>
      <c r="F5" s="2"/>
    </row>
    <row r="6" spans="1:8" ht="36" customHeight="1">
      <c r="A6" s="42" t="s">
        <v>483</v>
      </c>
      <c r="B6" s="42"/>
      <c r="C6" s="42"/>
      <c r="D6" s="42"/>
      <c r="E6" s="42"/>
      <c r="F6" s="42"/>
    </row>
    <row r="7" spans="1:8" ht="7.5" customHeight="1">
      <c r="A7" s="29"/>
      <c r="B7" s="29"/>
      <c r="C7" s="29"/>
      <c r="D7" s="29"/>
      <c r="E7" s="32"/>
      <c r="F7" s="32"/>
    </row>
    <row r="8" spans="1:8" ht="48">
      <c r="A8" s="3" t="s">
        <v>178</v>
      </c>
      <c r="B8" s="3" t="s">
        <v>179</v>
      </c>
      <c r="C8" s="3" t="s">
        <v>180</v>
      </c>
      <c r="D8" s="3" t="s">
        <v>181</v>
      </c>
      <c r="E8" s="31" t="s">
        <v>474</v>
      </c>
      <c r="F8" s="34" t="s">
        <v>475</v>
      </c>
    </row>
    <row r="9" spans="1:8" s="4" customFormat="1">
      <c r="A9" s="13" t="s">
        <v>338</v>
      </c>
      <c r="B9" s="14" t="s">
        <v>0</v>
      </c>
      <c r="C9" s="14"/>
      <c r="D9" s="14"/>
      <c r="E9" s="15">
        <f>E10+E17+E22+E46+E49+E63+E66</f>
        <v>238436.22999999998</v>
      </c>
      <c r="F9" s="15">
        <f>F10+F17+F22+F46+F49+F63+F66</f>
        <v>227660.9</v>
      </c>
      <c r="G9" s="30"/>
      <c r="H9" s="38"/>
    </row>
    <row r="10" spans="1:8" s="4" customFormat="1" ht="42.75" outlineLevel="1">
      <c r="A10" s="13" t="s">
        <v>1</v>
      </c>
      <c r="B10" s="14" t="s">
        <v>2</v>
      </c>
      <c r="C10" s="14"/>
      <c r="D10" s="14"/>
      <c r="E10" s="15">
        <f>E11+E15</f>
        <v>5580.23</v>
      </c>
      <c r="F10" s="15">
        <f>F11+F15</f>
        <v>5323.3</v>
      </c>
      <c r="G10" s="30"/>
      <c r="H10" s="38"/>
    </row>
    <row r="11" spans="1:8" ht="30" outlineLevel="3">
      <c r="A11" s="6" t="s">
        <v>420</v>
      </c>
      <c r="B11" s="7" t="s">
        <v>2</v>
      </c>
      <c r="C11" s="7" t="s">
        <v>3</v>
      </c>
      <c r="D11" s="7"/>
      <c r="E11" s="8">
        <f t="shared" ref="E11:F13" si="0">E12</f>
        <v>5327</v>
      </c>
      <c r="F11" s="8">
        <f t="shared" si="0"/>
        <v>5070.1000000000004</v>
      </c>
    </row>
    <row r="12" spans="1:8" ht="30" outlineLevel="4">
      <c r="A12" s="6" t="s">
        <v>207</v>
      </c>
      <c r="B12" s="7" t="s">
        <v>2</v>
      </c>
      <c r="C12" s="7" t="s">
        <v>4</v>
      </c>
      <c r="D12" s="7"/>
      <c r="E12" s="8">
        <f t="shared" si="0"/>
        <v>5327</v>
      </c>
      <c r="F12" s="8">
        <f t="shared" si="0"/>
        <v>5070.1000000000004</v>
      </c>
    </row>
    <row r="13" spans="1:8" ht="30" outlineLevel="5">
      <c r="A13" s="6" t="s">
        <v>208</v>
      </c>
      <c r="B13" s="7" t="s">
        <v>2</v>
      </c>
      <c r="C13" s="7" t="s">
        <v>185</v>
      </c>
      <c r="D13" s="7"/>
      <c r="E13" s="8">
        <f t="shared" si="0"/>
        <v>5327</v>
      </c>
      <c r="F13" s="8">
        <f t="shared" si="0"/>
        <v>5070.1000000000004</v>
      </c>
    </row>
    <row r="14" spans="1:8" s="4" customFormat="1" ht="75" outlineLevel="1">
      <c r="A14" s="6" t="s">
        <v>209</v>
      </c>
      <c r="B14" s="7" t="s">
        <v>2</v>
      </c>
      <c r="C14" s="7" t="s">
        <v>185</v>
      </c>
      <c r="D14" s="7" t="s">
        <v>5</v>
      </c>
      <c r="E14" s="8">
        <v>5327</v>
      </c>
      <c r="F14" s="8">
        <v>5070.1000000000004</v>
      </c>
      <c r="G14" s="30"/>
      <c r="H14" s="38"/>
    </row>
    <row r="15" spans="1:8" s="4" customFormat="1" outlineLevel="1">
      <c r="A15" s="6" t="s">
        <v>446</v>
      </c>
      <c r="B15" s="7" t="s">
        <v>2</v>
      </c>
      <c r="C15" s="7" t="s">
        <v>12</v>
      </c>
      <c r="D15" s="7"/>
      <c r="E15" s="8">
        <f>E16</f>
        <v>253.23</v>
      </c>
      <c r="F15" s="8">
        <f>F16</f>
        <v>253.2</v>
      </c>
      <c r="G15" s="30"/>
      <c r="H15" s="38"/>
    </row>
    <row r="16" spans="1:8" s="4" customFormat="1" ht="75" outlineLevel="1">
      <c r="A16" s="6" t="s">
        <v>447</v>
      </c>
      <c r="B16" s="7" t="s">
        <v>2</v>
      </c>
      <c r="C16" s="7" t="s">
        <v>12</v>
      </c>
      <c r="D16" s="7">
        <v>100</v>
      </c>
      <c r="E16" s="8">
        <v>253.23</v>
      </c>
      <c r="F16" s="8">
        <v>253.2</v>
      </c>
      <c r="G16" s="30"/>
      <c r="H16" s="38"/>
    </row>
    <row r="17" spans="1:8" ht="57" outlineLevel="2">
      <c r="A17" s="13" t="s">
        <v>6</v>
      </c>
      <c r="B17" s="14" t="s">
        <v>7</v>
      </c>
      <c r="C17" s="14"/>
      <c r="D17" s="14"/>
      <c r="E17" s="15">
        <f>E18</f>
        <v>12222.1</v>
      </c>
      <c r="F17" s="15">
        <f>F18</f>
        <v>12189.8</v>
      </c>
    </row>
    <row r="18" spans="1:8" outlineLevel="4">
      <c r="A18" s="6" t="s">
        <v>210</v>
      </c>
      <c r="B18" s="7" t="s">
        <v>7</v>
      </c>
      <c r="C18" s="7" t="s">
        <v>12</v>
      </c>
      <c r="D18" s="7"/>
      <c r="E18" s="8">
        <f>E19+E20+E21</f>
        <v>12222.1</v>
      </c>
      <c r="F18" s="8">
        <f>F19+F20+F21</f>
        <v>12189.8</v>
      </c>
    </row>
    <row r="19" spans="1:8" ht="75" outlineLevel="5">
      <c r="A19" s="6" t="s">
        <v>209</v>
      </c>
      <c r="B19" s="7" t="s">
        <v>7</v>
      </c>
      <c r="C19" s="7" t="s">
        <v>12</v>
      </c>
      <c r="D19" s="7" t="s">
        <v>5</v>
      </c>
      <c r="E19" s="8">
        <v>11570.6</v>
      </c>
      <c r="F19" s="8">
        <v>11553.8</v>
      </c>
    </row>
    <row r="20" spans="1:8" s="4" customFormat="1" ht="30" outlineLevel="2">
      <c r="A20" s="6" t="s">
        <v>211</v>
      </c>
      <c r="B20" s="7" t="s">
        <v>7</v>
      </c>
      <c r="C20" s="7" t="s">
        <v>12</v>
      </c>
      <c r="D20" s="7" t="s">
        <v>11</v>
      </c>
      <c r="E20" s="8">
        <v>643.9</v>
      </c>
      <c r="F20" s="8">
        <v>628.4</v>
      </c>
      <c r="G20" s="30"/>
      <c r="H20" s="38"/>
    </row>
    <row r="21" spans="1:8" outlineLevel="5">
      <c r="A21" s="6" t="s">
        <v>212</v>
      </c>
      <c r="B21" s="7" t="s">
        <v>7</v>
      </c>
      <c r="C21" s="7" t="s">
        <v>12</v>
      </c>
      <c r="D21" s="7" t="s">
        <v>13</v>
      </c>
      <c r="E21" s="8">
        <v>7.6</v>
      </c>
      <c r="F21" s="8">
        <v>7.6</v>
      </c>
    </row>
    <row r="22" spans="1:8" ht="62.25" customHeight="1" outlineLevel="5">
      <c r="A22" s="13" t="s">
        <v>14</v>
      </c>
      <c r="B22" s="14" t="s">
        <v>15</v>
      </c>
      <c r="C22" s="14"/>
      <c r="D22" s="14"/>
      <c r="E22" s="15">
        <f>E27+E23+E44</f>
        <v>79940.600000000006</v>
      </c>
      <c r="F22" s="15">
        <f>F27+F23+F44</f>
        <v>73082.5</v>
      </c>
    </row>
    <row r="23" spans="1:8" ht="17.25" customHeight="1" outlineLevel="5">
      <c r="A23" s="6" t="s">
        <v>460</v>
      </c>
      <c r="B23" s="7" t="s">
        <v>15</v>
      </c>
      <c r="C23" s="7" t="s">
        <v>134</v>
      </c>
      <c r="D23" s="7"/>
      <c r="E23" s="8">
        <f t="shared" ref="E23:F25" si="1">E24</f>
        <v>268</v>
      </c>
      <c r="F23" s="8">
        <f t="shared" si="1"/>
        <v>268</v>
      </c>
    </row>
    <row r="24" spans="1:8" ht="30" outlineLevel="5">
      <c r="A24" s="6" t="s">
        <v>353</v>
      </c>
      <c r="B24" s="7" t="s">
        <v>15</v>
      </c>
      <c r="C24" s="7" t="s">
        <v>203</v>
      </c>
      <c r="D24" s="7"/>
      <c r="E24" s="8">
        <f t="shared" si="1"/>
        <v>268</v>
      </c>
      <c r="F24" s="8">
        <f t="shared" si="1"/>
        <v>268</v>
      </c>
    </row>
    <row r="25" spans="1:8" ht="60" outlineLevel="5">
      <c r="A25" s="25" t="s">
        <v>449</v>
      </c>
      <c r="B25" s="7" t="s">
        <v>15</v>
      </c>
      <c r="C25" s="16" t="s">
        <v>448</v>
      </c>
      <c r="D25" s="7"/>
      <c r="E25" s="8">
        <f t="shared" si="1"/>
        <v>268</v>
      </c>
      <c r="F25" s="8">
        <f t="shared" si="1"/>
        <v>268</v>
      </c>
    </row>
    <row r="26" spans="1:8" ht="30" outlineLevel="5">
      <c r="A26" s="6" t="s">
        <v>351</v>
      </c>
      <c r="B26" s="7" t="s">
        <v>15</v>
      </c>
      <c r="C26" s="16" t="s">
        <v>448</v>
      </c>
      <c r="D26" s="7">
        <v>200</v>
      </c>
      <c r="E26" s="8">
        <v>268</v>
      </c>
      <c r="F26" s="8">
        <v>268</v>
      </c>
    </row>
    <row r="27" spans="1:8" s="4" customFormat="1" ht="30" outlineLevel="1">
      <c r="A27" s="6" t="s">
        <v>420</v>
      </c>
      <c r="B27" s="7" t="s">
        <v>15</v>
      </c>
      <c r="C27" s="7" t="s">
        <v>3</v>
      </c>
      <c r="D27" s="7"/>
      <c r="E27" s="8">
        <f>E28+E36+E40</f>
        <v>77921.400000000009</v>
      </c>
      <c r="F27" s="8">
        <f>F28+F36+F40</f>
        <v>71063.3</v>
      </c>
      <c r="G27" s="30"/>
      <c r="H27" s="38"/>
    </row>
    <row r="28" spans="1:8" ht="30" outlineLevel="2">
      <c r="A28" s="6" t="s">
        <v>207</v>
      </c>
      <c r="B28" s="7" t="s">
        <v>15</v>
      </c>
      <c r="C28" s="7" t="s">
        <v>4</v>
      </c>
      <c r="D28" s="7"/>
      <c r="E28" s="8">
        <f>E29+E33</f>
        <v>60893.4</v>
      </c>
      <c r="F28" s="8">
        <f>F29+F33</f>
        <v>55604.2</v>
      </c>
    </row>
    <row r="29" spans="1:8" ht="30" outlineLevel="3">
      <c r="A29" s="6" t="s">
        <v>208</v>
      </c>
      <c r="B29" s="7" t="s">
        <v>15</v>
      </c>
      <c r="C29" s="7" t="s">
        <v>185</v>
      </c>
      <c r="D29" s="7"/>
      <c r="E29" s="8">
        <f>E30+E31+E32</f>
        <v>56567.200000000004</v>
      </c>
      <c r="F29" s="8">
        <f>F30+F31+F32</f>
        <v>51612</v>
      </c>
    </row>
    <row r="30" spans="1:8" ht="75" outlineLevel="4">
      <c r="A30" s="6" t="s">
        <v>209</v>
      </c>
      <c r="B30" s="7" t="s">
        <v>15</v>
      </c>
      <c r="C30" s="7" t="s">
        <v>185</v>
      </c>
      <c r="D30" s="7" t="s">
        <v>5</v>
      </c>
      <c r="E30" s="8">
        <v>48306.3</v>
      </c>
      <c r="F30" s="8">
        <v>43978.5</v>
      </c>
    </row>
    <row r="31" spans="1:8" ht="30" outlineLevel="5">
      <c r="A31" s="6" t="s">
        <v>211</v>
      </c>
      <c r="B31" s="7" t="s">
        <v>15</v>
      </c>
      <c r="C31" s="7" t="s">
        <v>185</v>
      </c>
      <c r="D31" s="7" t="s">
        <v>11</v>
      </c>
      <c r="E31" s="8">
        <v>7827.8</v>
      </c>
      <c r="F31" s="8">
        <v>7200.4</v>
      </c>
    </row>
    <row r="32" spans="1:8" outlineLevel="5">
      <c r="A32" s="6" t="s">
        <v>212</v>
      </c>
      <c r="B32" s="7" t="s">
        <v>15</v>
      </c>
      <c r="C32" s="7" t="s">
        <v>185</v>
      </c>
      <c r="D32" s="7" t="s">
        <v>13</v>
      </c>
      <c r="E32" s="8">
        <v>433.1</v>
      </c>
      <c r="F32" s="8">
        <v>433.1</v>
      </c>
    </row>
    <row r="33" spans="1:8" ht="45" outlineLevel="5">
      <c r="A33" s="6" t="s">
        <v>213</v>
      </c>
      <c r="B33" s="7" t="s">
        <v>15</v>
      </c>
      <c r="C33" s="7" t="s">
        <v>214</v>
      </c>
      <c r="D33" s="7"/>
      <c r="E33" s="8">
        <f>E34+E35</f>
        <v>4326.2</v>
      </c>
      <c r="F33" s="8">
        <f>F34+F35</f>
        <v>3992.2</v>
      </c>
    </row>
    <row r="34" spans="1:8" s="4" customFormat="1" ht="75" outlineLevel="4">
      <c r="A34" s="6" t="s">
        <v>209</v>
      </c>
      <c r="B34" s="7" t="s">
        <v>15</v>
      </c>
      <c r="C34" s="7" t="s">
        <v>214</v>
      </c>
      <c r="D34" s="7" t="s">
        <v>5</v>
      </c>
      <c r="E34" s="8">
        <v>4158.2</v>
      </c>
      <c r="F34" s="8">
        <v>3824.2</v>
      </c>
      <c r="G34" s="30"/>
      <c r="H34" s="38"/>
    </row>
    <row r="35" spans="1:8" ht="30" outlineLevel="5">
      <c r="A35" s="6" t="s">
        <v>211</v>
      </c>
      <c r="B35" s="7" t="s">
        <v>15</v>
      </c>
      <c r="C35" s="7" t="s">
        <v>214</v>
      </c>
      <c r="D35" s="7" t="s">
        <v>11</v>
      </c>
      <c r="E35" s="8">
        <v>168</v>
      </c>
      <c r="F35" s="8">
        <v>168</v>
      </c>
    </row>
    <row r="36" spans="1:8" outlineLevel="5">
      <c r="A36" s="6" t="s">
        <v>215</v>
      </c>
      <c r="B36" s="7" t="s">
        <v>15</v>
      </c>
      <c r="C36" s="7" t="s">
        <v>182</v>
      </c>
      <c r="D36" s="7"/>
      <c r="E36" s="8">
        <f>E37</f>
        <v>9838.7000000000007</v>
      </c>
      <c r="F36" s="8">
        <f>F37</f>
        <v>9376.5</v>
      </c>
    </row>
    <row r="37" spans="1:8" ht="33.75" customHeight="1" outlineLevel="3">
      <c r="A37" s="6" t="s">
        <v>216</v>
      </c>
      <c r="B37" s="7" t="s">
        <v>15</v>
      </c>
      <c r="C37" s="7" t="s">
        <v>184</v>
      </c>
      <c r="D37" s="7"/>
      <c r="E37" s="8">
        <f>E38+E39</f>
        <v>9838.7000000000007</v>
      </c>
      <c r="F37" s="8">
        <f>F38+F39</f>
        <v>9376.5</v>
      </c>
    </row>
    <row r="38" spans="1:8" ht="75" outlineLevel="4">
      <c r="A38" s="6" t="s">
        <v>209</v>
      </c>
      <c r="B38" s="7" t="s">
        <v>15</v>
      </c>
      <c r="C38" s="7" t="s">
        <v>184</v>
      </c>
      <c r="D38" s="7" t="s">
        <v>5</v>
      </c>
      <c r="E38" s="8">
        <v>5613.6</v>
      </c>
      <c r="F38" s="8">
        <v>5294.2</v>
      </c>
    </row>
    <row r="39" spans="1:8" ht="30" outlineLevel="5">
      <c r="A39" s="6" t="s">
        <v>211</v>
      </c>
      <c r="B39" s="7" t="s">
        <v>15</v>
      </c>
      <c r="C39" s="7" t="s">
        <v>184</v>
      </c>
      <c r="D39" s="7" t="s">
        <v>11</v>
      </c>
      <c r="E39" s="8">
        <v>4225.1000000000004</v>
      </c>
      <c r="F39" s="8">
        <v>4082.3</v>
      </c>
    </row>
    <row r="40" spans="1:8" ht="30" outlineLevel="5">
      <c r="A40" s="6" t="s">
        <v>342</v>
      </c>
      <c r="B40" s="7" t="s">
        <v>15</v>
      </c>
      <c r="C40" s="7" t="s">
        <v>217</v>
      </c>
      <c r="D40" s="7"/>
      <c r="E40" s="8">
        <f>E41</f>
        <v>7189.3</v>
      </c>
      <c r="F40" s="8">
        <f>F41</f>
        <v>6082.6</v>
      </c>
    </row>
    <row r="41" spans="1:8" ht="45" outlineLevel="4">
      <c r="A41" s="6" t="s">
        <v>218</v>
      </c>
      <c r="B41" s="7" t="s">
        <v>15</v>
      </c>
      <c r="C41" s="7" t="s">
        <v>219</v>
      </c>
      <c r="D41" s="7"/>
      <c r="E41" s="8">
        <f>E42+E43</f>
        <v>7189.3</v>
      </c>
      <c r="F41" s="8">
        <f>F42+F43</f>
        <v>6082.6</v>
      </c>
    </row>
    <row r="42" spans="1:8" ht="75" outlineLevel="5">
      <c r="A42" s="6" t="s">
        <v>209</v>
      </c>
      <c r="B42" s="7" t="s">
        <v>15</v>
      </c>
      <c r="C42" s="7" t="s">
        <v>219</v>
      </c>
      <c r="D42" s="7" t="s">
        <v>5</v>
      </c>
      <c r="E42" s="8">
        <v>6763.7</v>
      </c>
      <c r="F42" s="8">
        <v>5657</v>
      </c>
    </row>
    <row r="43" spans="1:8" ht="30" outlineLevel="3">
      <c r="A43" s="6" t="s">
        <v>211</v>
      </c>
      <c r="B43" s="7" t="s">
        <v>15</v>
      </c>
      <c r="C43" s="7" t="s">
        <v>219</v>
      </c>
      <c r="D43" s="7" t="s">
        <v>11</v>
      </c>
      <c r="E43" s="8">
        <v>425.6</v>
      </c>
      <c r="F43" s="8">
        <v>425.6</v>
      </c>
    </row>
    <row r="44" spans="1:8" outlineLevel="3">
      <c r="A44" s="6" t="s">
        <v>446</v>
      </c>
      <c r="B44" s="7" t="s">
        <v>15</v>
      </c>
      <c r="C44" s="7" t="s">
        <v>12</v>
      </c>
      <c r="D44" s="7"/>
      <c r="E44" s="8">
        <f>E45</f>
        <v>1751.2</v>
      </c>
      <c r="F44" s="8">
        <f>F45</f>
        <v>1751.2</v>
      </c>
    </row>
    <row r="45" spans="1:8" ht="75" outlineLevel="3">
      <c r="A45" s="6" t="s">
        <v>447</v>
      </c>
      <c r="B45" s="7" t="s">
        <v>15</v>
      </c>
      <c r="C45" s="7" t="s">
        <v>12</v>
      </c>
      <c r="D45" s="7">
        <v>100</v>
      </c>
      <c r="E45" s="8">
        <v>1751.2</v>
      </c>
      <c r="F45" s="8">
        <v>1751.2</v>
      </c>
    </row>
    <row r="46" spans="1:8" outlineLevel="4">
      <c r="A46" s="13" t="s">
        <v>220</v>
      </c>
      <c r="B46" s="14" t="s">
        <v>221</v>
      </c>
      <c r="C46" s="14"/>
      <c r="D46" s="14"/>
      <c r="E46" s="15">
        <f>E47</f>
        <v>49.8</v>
      </c>
      <c r="F46" s="15">
        <f>F47</f>
        <v>0</v>
      </c>
    </row>
    <row r="47" spans="1:8" outlineLevel="5">
      <c r="A47" s="6" t="s">
        <v>210</v>
      </c>
      <c r="B47" s="7" t="s">
        <v>221</v>
      </c>
      <c r="C47" s="7" t="s">
        <v>12</v>
      </c>
      <c r="D47" s="7"/>
      <c r="E47" s="8">
        <f>E48</f>
        <v>49.8</v>
      </c>
      <c r="F47" s="8">
        <f>F48</f>
        <v>0</v>
      </c>
    </row>
    <row r="48" spans="1:8" s="4" customFormat="1" ht="30" outlineLevel="1">
      <c r="A48" s="6" t="s">
        <v>211</v>
      </c>
      <c r="B48" s="7" t="s">
        <v>221</v>
      </c>
      <c r="C48" s="7" t="s">
        <v>12</v>
      </c>
      <c r="D48" s="7" t="s">
        <v>11</v>
      </c>
      <c r="E48" s="8">
        <v>49.8</v>
      </c>
      <c r="F48" s="8">
        <v>0</v>
      </c>
      <c r="G48" s="30"/>
      <c r="H48" s="38"/>
    </row>
    <row r="49" spans="1:8" s="4" customFormat="1" ht="42.75" outlineLevel="2">
      <c r="A49" s="13" t="s">
        <v>16</v>
      </c>
      <c r="B49" s="14" t="s">
        <v>17</v>
      </c>
      <c r="C49" s="14"/>
      <c r="D49" s="14"/>
      <c r="E49" s="15">
        <f>E50+E60</f>
        <v>13648</v>
      </c>
      <c r="F49" s="15">
        <f>F50+F60</f>
        <v>13100.9</v>
      </c>
      <c r="G49" s="30"/>
      <c r="H49" s="38"/>
    </row>
    <row r="50" spans="1:8" s="4" customFormat="1" ht="30" outlineLevel="1">
      <c r="A50" s="6" t="s">
        <v>421</v>
      </c>
      <c r="B50" s="7" t="s">
        <v>17</v>
      </c>
      <c r="C50" s="7" t="s">
        <v>8</v>
      </c>
      <c r="D50" s="7"/>
      <c r="E50" s="8">
        <f>E51+E55</f>
        <v>11042.7</v>
      </c>
      <c r="F50" s="8">
        <f>F51+F55</f>
        <v>10791</v>
      </c>
      <c r="G50" s="30"/>
      <c r="H50" s="38"/>
    </row>
    <row r="51" spans="1:8" s="4" customFormat="1" ht="45" outlineLevel="2">
      <c r="A51" s="6" t="s">
        <v>222</v>
      </c>
      <c r="B51" s="7" t="s">
        <v>17</v>
      </c>
      <c r="C51" s="7" t="s">
        <v>18</v>
      </c>
      <c r="D51" s="7"/>
      <c r="E51" s="8">
        <f>E52</f>
        <v>10942.7</v>
      </c>
      <c r="F51" s="8">
        <f>F52</f>
        <v>10750.5</v>
      </c>
      <c r="G51" s="30"/>
      <c r="H51" s="38"/>
    </row>
    <row r="52" spans="1:8" ht="33" customHeight="1" outlineLevel="3">
      <c r="A52" s="6" t="s">
        <v>223</v>
      </c>
      <c r="B52" s="7" t="s">
        <v>17</v>
      </c>
      <c r="C52" s="7" t="s">
        <v>19</v>
      </c>
      <c r="D52" s="7"/>
      <c r="E52" s="8">
        <f>E53+E54</f>
        <v>10942.7</v>
      </c>
      <c r="F52" s="8">
        <f>F53+F54</f>
        <v>10750.5</v>
      </c>
    </row>
    <row r="53" spans="1:8" ht="75" outlineLevel="4">
      <c r="A53" s="6" t="s">
        <v>209</v>
      </c>
      <c r="B53" s="7" t="s">
        <v>17</v>
      </c>
      <c r="C53" s="7" t="s">
        <v>19</v>
      </c>
      <c r="D53" s="7" t="s">
        <v>5</v>
      </c>
      <c r="E53" s="8">
        <v>10708.7</v>
      </c>
      <c r="F53" s="8">
        <v>10603.7</v>
      </c>
    </row>
    <row r="54" spans="1:8" ht="30" outlineLevel="5">
      <c r="A54" s="6" t="s">
        <v>211</v>
      </c>
      <c r="B54" s="7" t="s">
        <v>17</v>
      </c>
      <c r="C54" s="7" t="s">
        <v>19</v>
      </c>
      <c r="D54" s="7" t="s">
        <v>11</v>
      </c>
      <c r="E54" s="8">
        <v>234</v>
      </c>
      <c r="F54" s="8">
        <v>146.80000000000001</v>
      </c>
    </row>
    <row r="55" spans="1:8" ht="30" outlineLevel="5">
      <c r="A55" s="6" t="s">
        <v>224</v>
      </c>
      <c r="B55" s="7" t="s">
        <v>17</v>
      </c>
      <c r="C55" s="7" t="s">
        <v>9</v>
      </c>
      <c r="D55" s="7"/>
      <c r="E55" s="8">
        <f>E56+E58</f>
        <v>100</v>
      </c>
      <c r="F55" s="8">
        <f>F56+F58</f>
        <v>40.5</v>
      </c>
    </row>
    <row r="56" spans="1:8" ht="45" outlineLevel="5">
      <c r="A56" s="6" t="s">
        <v>225</v>
      </c>
      <c r="B56" s="7" t="s">
        <v>17</v>
      </c>
      <c r="C56" s="7" t="s">
        <v>20</v>
      </c>
      <c r="D56" s="7"/>
      <c r="E56" s="8">
        <f>E57</f>
        <v>90</v>
      </c>
      <c r="F56" s="8">
        <f>F57</f>
        <v>36.5</v>
      </c>
    </row>
    <row r="57" spans="1:8" ht="30" outlineLevel="3">
      <c r="A57" s="6" t="s">
        <v>211</v>
      </c>
      <c r="B57" s="7" t="s">
        <v>17</v>
      </c>
      <c r="C57" s="7" t="s">
        <v>20</v>
      </c>
      <c r="D57" s="7" t="s">
        <v>11</v>
      </c>
      <c r="E57" s="8">
        <v>90</v>
      </c>
      <c r="F57" s="8">
        <v>36.5</v>
      </c>
    </row>
    <row r="58" spans="1:8" ht="78.75" customHeight="1" outlineLevel="4">
      <c r="A58" s="6" t="s">
        <v>226</v>
      </c>
      <c r="B58" s="7" t="s">
        <v>17</v>
      </c>
      <c r="C58" s="7" t="s">
        <v>10</v>
      </c>
      <c r="D58" s="7"/>
      <c r="E58" s="8">
        <f>E59</f>
        <v>10</v>
      </c>
      <c r="F58" s="8">
        <f>F59</f>
        <v>4</v>
      </c>
    </row>
    <row r="59" spans="1:8" ht="30" outlineLevel="5">
      <c r="A59" s="6" t="s">
        <v>211</v>
      </c>
      <c r="B59" s="7" t="s">
        <v>17</v>
      </c>
      <c r="C59" s="7" t="s">
        <v>10</v>
      </c>
      <c r="D59" s="7" t="s">
        <v>11</v>
      </c>
      <c r="E59" s="8">
        <v>10</v>
      </c>
      <c r="F59" s="8">
        <v>4</v>
      </c>
    </row>
    <row r="60" spans="1:8" s="4" customFormat="1" outlineLevel="5">
      <c r="A60" s="6" t="s">
        <v>210</v>
      </c>
      <c r="B60" s="7" t="s">
        <v>17</v>
      </c>
      <c r="C60" s="7" t="s">
        <v>12</v>
      </c>
      <c r="D60" s="7"/>
      <c r="E60" s="8">
        <f>E61+E62</f>
        <v>2605.3000000000002</v>
      </c>
      <c r="F60" s="8">
        <f>F61+F62</f>
        <v>2309.8999999999996</v>
      </c>
      <c r="G60" s="30"/>
      <c r="H60" s="38"/>
    </row>
    <row r="61" spans="1:8" ht="75" outlineLevel="2">
      <c r="A61" s="6" t="s">
        <v>209</v>
      </c>
      <c r="B61" s="7" t="s">
        <v>17</v>
      </c>
      <c r="C61" s="7" t="s">
        <v>12</v>
      </c>
      <c r="D61" s="7" t="s">
        <v>5</v>
      </c>
      <c r="E61" s="8">
        <v>2552.3000000000002</v>
      </c>
      <c r="F61" s="8">
        <v>2257.6999999999998</v>
      </c>
    </row>
    <row r="62" spans="1:8" s="4" customFormat="1" ht="30" outlineLevel="5">
      <c r="A62" s="6" t="s">
        <v>211</v>
      </c>
      <c r="B62" s="7" t="s">
        <v>17</v>
      </c>
      <c r="C62" s="7" t="s">
        <v>12</v>
      </c>
      <c r="D62" s="7" t="s">
        <v>11</v>
      </c>
      <c r="E62" s="8">
        <v>53</v>
      </c>
      <c r="F62" s="8">
        <v>52.2</v>
      </c>
      <c r="G62" s="30"/>
      <c r="H62" s="38"/>
    </row>
    <row r="63" spans="1:8" s="4" customFormat="1" outlineLevel="5">
      <c r="A63" s="13" t="s">
        <v>21</v>
      </c>
      <c r="B63" s="14" t="s">
        <v>22</v>
      </c>
      <c r="C63" s="14"/>
      <c r="D63" s="14"/>
      <c r="E63" s="15">
        <f>E64</f>
        <v>152.4</v>
      </c>
      <c r="F63" s="15">
        <f>F64</f>
        <v>0</v>
      </c>
      <c r="G63" s="30"/>
      <c r="H63" s="38"/>
    </row>
    <row r="64" spans="1:8" s="4" customFormat="1" outlineLevel="2">
      <c r="A64" s="6" t="s">
        <v>210</v>
      </c>
      <c r="B64" s="7" t="s">
        <v>22</v>
      </c>
      <c r="C64" s="7" t="s">
        <v>12</v>
      </c>
      <c r="D64" s="7"/>
      <c r="E64" s="8">
        <f>E65</f>
        <v>152.4</v>
      </c>
      <c r="F64" s="8">
        <f>F65</f>
        <v>0</v>
      </c>
      <c r="G64" s="30"/>
      <c r="H64" s="38"/>
    </row>
    <row r="65" spans="1:8" outlineLevel="5">
      <c r="A65" s="6" t="s">
        <v>212</v>
      </c>
      <c r="B65" s="7" t="s">
        <v>22</v>
      </c>
      <c r="C65" s="7" t="s">
        <v>12</v>
      </c>
      <c r="D65" s="7" t="s">
        <v>13</v>
      </c>
      <c r="E65" s="8">
        <v>152.4</v>
      </c>
      <c r="F65" s="8">
        <v>0</v>
      </c>
    </row>
    <row r="66" spans="1:8" s="4" customFormat="1" outlineLevel="1">
      <c r="A66" s="13" t="s">
        <v>23</v>
      </c>
      <c r="B66" s="14" t="s">
        <v>24</v>
      </c>
      <c r="C66" s="14"/>
      <c r="D66" s="14"/>
      <c r="E66" s="15">
        <f>E75+E78+E83+E89+E95+E108+E117+E105+E71+E67+E114</f>
        <v>126843.09999999999</v>
      </c>
      <c r="F66" s="15">
        <f>F75+F78+F83+F89+F95+F108+F117+F105+F71+F67+F114</f>
        <v>123964.4</v>
      </c>
      <c r="G66" s="30"/>
      <c r="H66" s="38"/>
    </row>
    <row r="67" spans="1:8" s="4" customFormat="1" ht="30" outlineLevel="1">
      <c r="A67" s="6" t="s">
        <v>444</v>
      </c>
      <c r="B67" s="7" t="s">
        <v>24</v>
      </c>
      <c r="C67" s="16" t="s">
        <v>53</v>
      </c>
      <c r="D67" s="7"/>
      <c r="E67" s="8">
        <f t="shared" ref="E67:F69" si="2">E68</f>
        <v>675.5</v>
      </c>
      <c r="F67" s="8">
        <f t="shared" si="2"/>
        <v>187.9</v>
      </c>
      <c r="G67" s="30"/>
      <c r="H67" s="38"/>
    </row>
    <row r="68" spans="1:8" s="4" customFormat="1" ht="45" outlineLevel="1">
      <c r="A68" s="6" t="s">
        <v>396</v>
      </c>
      <c r="B68" s="7" t="s">
        <v>24</v>
      </c>
      <c r="C68" s="16" t="s">
        <v>54</v>
      </c>
      <c r="D68" s="7"/>
      <c r="E68" s="8">
        <f t="shared" si="2"/>
        <v>675.5</v>
      </c>
      <c r="F68" s="8">
        <f t="shared" si="2"/>
        <v>187.9</v>
      </c>
      <c r="G68" s="30"/>
      <c r="H68" s="38"/>
    </row>
    <row r="69" spans="1:8" s="4" customFormat="1" ht="45" outlineLevel="1">
      <c r="A69" s="6" t="s">
        <v>389</v>
      </c>
      <c r="B69" s="7" t="s">
        <v>24</v>
      </c>
      <c r="C69" s="16" t="s">
        <v>390</v>
      </c>
      <c r="D69" s="7"/>
      <c r="E69" s="8">
        <f t="shared" si="2"/>
        <v>675.5</v>
      </c>
      <c r="F69" s="8">
        <f t="shared" si="2"/>
        <v>187.9</v>
      </c>
      <c r="G69" s="30"/>
      <c r="H69" s="38"/>
    </row>
    <row r="70" spans="1:8" s="4" customFormat="1" ht="30" outlineLevel="1">
      <c r="A70" s="6" t="s">
        <v>211</v>
      </c>
      <c r="B70" s="7" t="s">
        <v>24</v>
      </c>
      <c r="C70" s="16" t="s">
        <v>390</v>
      </c>
      <c r="D70" s="7">
        <v>200</v>
      </c>
      <c r="E70" s="8">
        <v>675.5</v>
      </c>
      <c r="F70" s="8">
        <v>187.9</v>
      </c>
      <c r="G70" s="30"/>
      <c r="H70" s="38"/>
    </row>
    <row r="71" spans="1:8" s="4" customFormat="1" ht="30" outlineLevel="1">
      <c r="A71" s="25" t="s">
        <v>429</v>
      </c>
      <c r="B71" s="7" t="s">
        <v>24</v>
      </c>
      <c r="C71" s="16" t="s">
        <v>57</v>
      </c>
      <c r="D71" s="7"/>
      <c r="E71" s="8">
        <f t="shared" ref="E71:F73" si="3">E72</f>
        <v>250</v>
      </c>
      <c r="F71" s="8">
        <f t="shared" si="3"/>
        <v>250</v>
      </c>
      <c r="G71" s="30"/>
      <c r="H71" s="38"/>
    </row>
    <row r="72" spans="1:8" s="4" customFormat="1" ht="30" outlineLevel="1">
      <c r="A72" s="25" t="s">
        <v>452</v>
      </c>
      <c r="B72" s="7" t="s">
        <v>24</v>
      </c>
      <c r="C72" s="16" t="s">
        <v>450</v>
      </c>
      <c r="D72" s="7"/>
      <c r="E72" s="8">
        <f t="shared" si="3"/>
        <v>250</v>
      </c>
      <c r="F72" s="8">
        <f t="shared" si="3"/>
        <v>250</v>
      </c>
      <c r="G72" s="30"/>
      <c r="H72" s="38"/>
    </row>
    <row r="73" spans="1:8" s="4" customFormat="1" ht="30" outlineLevel="1">
      <c r="A73" s="25" t="s">
        <v>453</v>
      </c>
      <c r="B73" s="7" t="s">
        <v>24</v>
      </c>
      <c r="C73" s="16" t="s">
        <v>451</v>
      </c>
      <c r="D73" s="7"/>
      <c r="E73" s="8">
        <f t="shared" si="3"/>
        <v>250</v>
      </c>
      <c r="F73" s="8">
        <f t="shared" si="3"/>
        <v>250</v>
      </c>
      <c r="G73" s="30"/>
      <c r="H73" s="38"/>
    </row>
    <row r="74" spans="1:8" s="4" customFormat="1" ht="30" outlineLevel="1">
      <c r="A74" s="25" t="s">
        <v>211</v>
      </c>
      <c r="B74" s="7" t="s">
        <v>24</v>
      </c>
      <c r="C74" s="16" t="s">
        <v>451</v>
      </c>
      <c r="D74" s="7">
        <v>200</v>
      </c>
      <c r="E74" s="8">
        <v>250</v>
      </c>
      <c r="F74" s="8">
        <v>250</v>
      </c>
      <c r="G74" s="30"/>
      <c r="H74" s="38"/>
    </row>
    <row r="75" spans="1:8" ht="45" outlineLevel="4">
      <c r="A75" s="6" t="s">
        <v>442</v>
      </c>
      <c r="B75" s="7" t="s">
        <v>24</v>
      </c>
      <c r="C75" s="7" t="s">
        <v>25</v>
      </c>
      <c r="D75" s="7"/>
      <c r="E75" s="8">
        <f>E76</f>
        <v>1.2</v>
      </c>
      <c r="F75" s="8">
        <f>F76</f>
        <v>0</v>
      </c>
    </row>
    <row r="76" spans="1:8" outlineLevel="5">
      <c r="A76" s="6" t="s">
        <v>227</v>
      </c>
      <c r="B76" s="7" t="s">
        <v>24</v>
      </c>
      <c r="C76" s="7" t="s">
        <v>26</v>
      </c>
      <c r="D76" s="7"/>
      <c r="E76" s="8">
        <f>E77</f>
        <v>1.2</v>
      </c>
      <c r="F76" s="8">
        <f>F77</f>
        <v>0</v>
      </c>
    </row>
    <row r="77" spans="1:8" ht="30" outlineLevel="2">
      <c r="A77" s="6" t="s">
        <v>211</v>
      </c>
      <c r="B77" s="7" t="s">
        <v>24</v>
      </c>
      <c r="C77" s="7" t="s">
        <v>26</v>
      </c>
      <c r="D77" s="7" t="s">
        <v>11</v>
      </c>
      <c r="E77" s="8">
        <v>1.2</v>
      </c>
      <c r="F77" s="8">
        <v>0</v>
      </c>
    </row>
    <row r="78" spans="1:8" ht="30" outlineLevel="4">
      <c r="A78" s="6" t="s">
        <v>420</v>
      </c>
      <c r="B78" s="7" t="s">
        <v>24</v>
      </c>
      <c r="C78" s="7" t="s">
        <v>3</v>
      </c>
      <c r="D78" s="7"/>
      <c r="E78" s="8">
        <f>E79</f>
        <v>705.4</v>
      </c>
      <c r="F78" s="8">
        <f>F79</f>
        <v>700.1</v>
      </c>
    </row>
    <row r="79" spans="1:8" ht="30" outlineLevel="2">
      <c r="A79" s="6" t="s">
        <v>207</v>
      </c>
      <c r="B79" s="7" t="s">
        <v>24</v>
      </c>
      <c r="C79" s="7" t="s">
        <v>4</v>
      </c>
      <c r="D79" s="7"/>
      <c r="E79" s="8">
        <f>E80</f>
        <v>705.4</v>
      </c>
      <c r="F79" s="8">
        <f>F80</f>
        <v>700.1</v>
      </c>
    </row>
    <row r="80" spans="1:8" ht="30" outlineLevel="5">
      <c r="A80" s="6" t="s">
        <v>208</v>
      </c>
      <c r="B80" s="7" t="s">
        <v>24</v>
      </c>
      <c r="C80" s="7" t="s">
        <v>185</v>
      </c>
      <c r="D80" s="7"/>
      <c r="E80" s="8">
        <f>E81+E82</f>
        <v>705.4</v>
      </c>
      <c r="F80" s="8">
        <f>F81+F82</f>
        <v>700.1</v>
      </c>
    </row>
    <row r="81" spans="1:8" ht="30" outlineLevel="5">
      <c r="A81" s="6" t="s">
        <v>211</v>
      </c>
      <c r="B81" s="7" t="s">
        <v>24</v>
      </c>
      <c r="C81" s="7" t="s">
        <v>185</v>
      </c>
      <c r="D81" s="7" t="s">
        <v>11</v>
      </c>
      <c r="E81" s="8">
        <v>705.4</v>
      </c>
      <c r="F81" s="8">
        <v>700.1</v>
      </c>
    </row>
    <row r="82" spans="1:8" ht="30" hidden="1" outlineLevel="2">
      <c r="A82" s="6" t="s">
        <v>228</v>
      </c>
      <c r="B82" s="7" t="s">
        <v>24</v>
      </c>
      <c r="C82" s="7" t="s">
        <v>185</v>
      </c>
      <c r="D82" s="7" t="s">
        <v>117</v>
      </c>
      <c r="E82" s="8">
        <v>0</v>
      </c>
      <c r="F82" s="8">
        <v>0</v>
      </c>
    </row>
    <row r="83" spans="1:8" ht="45" outlineLevel="4">
      <c r="A83" s="6" t="s">
        <v>422</v>
      </c>
      <c r="B83" s="7" t="s">
        <v>24</v>
      </c>
      <c r="C83" s="7" t="s">
        <v>27</v>
      </c>
      <c r="D83" s="7"/>
      <c r="E83" s="8">
        <f>E84+E86</f>
        <v>8014.7000000000007</v>
      </c>
      <c r="F83" s="8">
        <f>F84+F86</f>
        <v>7726.2</v>
      </c>
    </row>
    <row r="84" spans="1:8" ht="75" hidden="1" outlineLevel="4">
      <c r="A84" s="25" t="s">
        <v>376</v>
      </c>
      <c r="B84" s="26" t="s">
        <v>24</v>
      </c>
      <c r="C84" s="26" t="s">
        <v>77</v>
      </c>
      <c r="D84" s="26"/>
      <c r="E84" s="8">
        <f>E85</f>
        <v>0</v>
      </c>
      <c r="F84" s="8">
        <f>F85</f>
        <v>0</v>
      </c>
    </row>
    <row r="85" spans="1:8" ht="30" hidden="1" outlineLevel="4">
      <c r="A85" s="25" t="s">
        <v>211</v>
      </c>
      <c r="B85" s="26" t="s">
        <v>24</v>
      </c>
      <c r="C85" s="26" t="s">
        <v>77</v>
      </c>
      <c r="D85" s="26" t="s">
        <v>11</v>
      </c>
      <c r="E85" s="8">
        <v>0</v>
      </c>
      <c r="F85" s="8">
        <v>0</v>
      </c>
    </row>
    <row r="86" spans="1:8" ht="30" outlineLevel="2" collapsed="1">
      <c r="A86" s="6" t="s">
        <v>229</v>
      </c>
      <c r="B86" s="7" t="s">
        <v>24</v>
      </c>
      <c r="C86" s="7" t="s">
        <v>28</v>
      </c>
      <c r="D86" s="7"/>
      <c r="E86" s="8">
        <f>E87+E88</f>
        <v>8014.7000000000007</v>
      </c>
      <c r="F86" s="8">
        <f>F87+F88</f>
        <v>7726.2</v>
      </c>
    </row>
    <row r="87" spans="1:8" ht="75" outlineLevel="4">
      <c r="A87" s="6" t="s">
        <v>209</v>
      </c>
      <c r="B87" s="7" t="s">
        <v>24</v>
      </c>
      <c r="C87" s="7" t="s">
        <v>28</v>
      </c>
      <c r="D87" s="7" t="s">
        <v>5</v>
      </c>
      <c r="E87" s="8">
        <v>7863.1</v>
      </c>
      <c r="F87" s="8">
        <v>7618.5</v>
      </c>
    </row>
    <row r="88" spans="1:8" ht="30" outlineLevel="5">
      <c r="A88" s="6" t="s">
        <v>211</v>
      </c>
      <c r="B88" s="7" t="s">
        <v>24</v>
      </c>
      <c r="C88" s="7" t="s">
        <v>28</v>
      </c>
      <c r="D88" s="7" t="s">
        <v>11</v>
      </c>
      <c r="E88" s="8">
        <v>151.6</v>
      </c>
      <c r="F88" s="8">
        <v>107.7</v>
      </c>
    </row>
    <row r="89" spans="1:8" ht="30" outlineLevel="4">
      <c r="A89" s="6" t="s">
        <v>421</v>
      </c>
      <c r="B89" s="7" t="s">
        <v>24</v>
      </c>
      <c r="C89" s="7" t="s">
        <v>8</v>
      </c>
      <c r="D89" s="7"/>
      <c r="E89" s="8">
        <f>E90</f>
        <v>73479.5</v>
      </c>
      <c r="F89" s="8">
        <f>F90</f>
        <v>73072.3</v>
      </c>
    </row>
    <row r="90" spans="1:8" ht="45" outlineLevel="5">
      <c r="A90" s="6" t="s">
        <v>222</v>
      </c>
      <c r="B90" s="7" t="s">
        <v>24</v>
      </c>
      <c r="C90" s="7" t="s">
        <v>18</v>
      </c>
      <c r="D90" s="7"/>
      <c r="E90" s="8">
        <f>E91</f>
        <v>73479.5</v>
      </c>
      <c r="F90" s="8">
        <f>F91</f>
        <v>73072.3</v>
      </c>
    </row>
    <row r="91" spans="1:8" s="4" customFormat="1" ht="30" outlineLevel="4">
      <c r="A91" s="6" t="s">
        <v>230</v>
      </c>
      <c r="B91" s="7" t="s">
        <v>24</v>
      </c>
      <c r="C91" s="7" t="s">
        <v>195</v>
      </c>
      <c r="D91" s="7"/>
      <c r="E91" s="8">
        <f>E92+E93+E94</f>
        <v>73479.5</v>
      </c>
      <c r="F91" s="8">
        <f>F92+F93+F94</f>
        <v>73072.3</v>
      </c>
      <c r="G91" s="30"/>
      <c r="H91" s="38"/>
    </row>
    <row r="92" spans="1:8" s="4" customFormat="1" ht="75" outlineLevel="5">
      <c r="A92" s="6" t="s">
        <v>209</v>
      </c>
      <c r="B92" s="7" t="s">
        <v>24</v>
      </c>
      <c r="C92" s="7" t="s">
        <v>195</v>
      </c>
      <c r="D92" s="7" t="s">
        <v>5</v>
      </c>
      <c r="E92" s="8">
        <v>68883</v>
      </c>
      <c r="F92" s="8">
        <v>68868.399999999994</v>
      </c>
      <c r="G92" s="30"/>
      <c r="H92" s="38"/>
    </row>
    <row r="93" spans="1:8" ht="30" outlineLevel="5">
      <c r="A93" s="6" t="s">
        <v>211</v>
      </c>
      <c r="B93" s="7" t="s">
        <v>24</v>
      </c>
      <c r="C93" s="7" t="s">
        <v>195</v>
      </c>
      <c r="D93" s="7" t="s">
        <v>11</v>
      </c>
      <c r="E93" s="8">
        <v>4518.3</v>
      </c>
      <c r="F93" s="8">
        <v>4125.8</v>
      </c>
    </row>
    <row r="94" spans="1:8" outlineLevel="5">
      <c r="A94" s="6" t="s">
        <v>212</v>
      </c>
      <c r="B94" s="7" t="s">
        <v>24</v>
      </c>
      <c r="C94" s="7" t="s">
        <v>195</v>
      </c>
      <c r="D94" s="7" t="s">
        <v>13</v>
      </c>
      <c r="E94" s="8">
        <v>78.2</v>
      </c>
      <c r="F94" s="8">
        <v>78.099999999999994</v>
      </c>
    </row>
    <row r="95" spans="1:8" ht="45" outlineLevel="5">
      <c r="A95" s="6" t="s">
        <v>423</v>
      </c>
      <c r="B95" s="7" t="s">
        <v>24</v>
      </c>
      <c r="C95" s="7" t="s">
        <v>29</v>
      </c>
      <c r="D95" s="7"/>
      <c r="E95" s="8">
        <f>E96+E98+E102</f>
        <v>25842.800000000003</v>
      </c>
      <c r="F95" s="8">
        <f>F96+F98+F102</f>
        <v>25017.600000000002</v>
      </c>
    </row>
    <row r="96" spans="1:8" ht="30" outlineLevel="5">
      <c r="A96" s="6" t="s">
        <v>231</v>
      </c>
      <c r="B96" s="7" t="s">
        <v>24</v>
      </c>
      <c r="C96" s="7" t="s">
        <v>30</v>
      </c>
      <c r="D96" s="7"/>
      <c r="E96" s="8">
        <f>E97</f>
        <v>397</v>
      </c>
      <c r="F96" s="8">
        <f>F97</f>
        <v>279.5</v>
      </c>
    </row>
    <row r="97" spans="1:8" ht="30" outlineLevel="5">
      <c r="A97" s="6" t="s">
        <v>211</v>
      </c>
      <c r="B97" s="7" t="s">
        <v>24</v>
      </c>
      <c r="C97" s="7" t="s">
        <v>30</v>
      </c>
      <c r="D97" s="7" t="s">
        <v>11</v>
      </c>
      <c r="E97" s="8">
        <v>397</v>
      </c>
      <c r="F97" s="8">
        <v>279.5</v>
      </c>
    </row>
    <row r="98" spans="1:8" ht="30" outlineLevel="5">
      <c r="A98" s="6" t="s">
        <v>232</v>
      </c>
      <c r="B98" s="7" t="s">
        <v>24</v>
      </c>
      <c r="C98" s="7" t="s">
        <v>31</v>
      </c>
      <c r="D98" s="7"/>
      <c r="E98" s="8">
        <f>E100+E99+E101</f>
        <v>18269.400000000001</v>
      </c>
      <c r="F98" s="8">
        <f>F100+F99+F101</f>
        <v>17878.900000000001</v>
      </c>
    </row>
    <row r="99" spans="1:8" ht="75" outlineLevel="5">
      <c r="A99" s="6" t="s">
        <v>209</v>
      </c>
      <c r="B99" s="7" t="s">
        <v>24</v>
      </c>
      <c r="C99" s="7" t="s">
        <v>31</v>
      </c>
      <c r="D99" s="7">
        <v>100</v>
      </c>
      <c r="E99" s="8">
        <v>621.9</v>
      </c>
      <c r="F99" s="8">
        <v>621.9</v>
      </c>
    </row>
    <row r="100" spans="1:8" s="4" customFormat="1" ht="30" outlineLevel="5">
      <c r="A100" s="6" t="s">
        <v>211</v>
      </c>
      <c r="B100" s="7" t="s">
        <v>24</v>
      </c>
      <c r="C100" s="7" t="s">
        <v>31</v>
      </c>
      <c r="D100" s="7" t="s">
        <v>11</v>
      </c>
      <c r="E100" s="8">
        <v>4635</v>
      </c>
      <c r="F100" s="8">
        <v>4244.5</v>
      </c>
      <c r="G100" s="30"/>
      <c r="H100" s="38"/>
    </row>
    <row r="101" spans="1:8" s="4" customFormat="1" ht="30" outlineLevel="5">
      <c r="A101" s="25" t="s">
        <v>266</v>
      </c>
      <c r="B101" s="7" t="s">
        <v>24</v>
      </c>
      <c r="C101" s="7" t="s">
        <v>31</v>
      </c>
      <c r="D101" s="7">
        <v>400</v>
      </c>
      <c r="E101" s="8">
        <v>13012.5</v>
      </c>
      <c r="F101" s="8">
        <v>13012.5</v>
      </c>
      <c r="G101" s="30"/>
      <c r="H101" s="38"/>
    </row>
    <row r="102" spans="1:8" ht="30" outlineLevel="2">
      <c r="A102" s="6" t="s">
        <v>233</v>
      </c>
      <c r="B102" s="7" t="s">
        <v>24</v>
      </c>
      <c r="C102" s="7" t="s">
        <v>32</v>
      </c>
      <c r="D102" s="7"/>
      <c r="E102" s="8">
        <f>E103+E104</f>
        <v>7176.4000000000005</v>
      </c>
      <c r="F102" s="8">
        <f>F103+F104</f>
        <v>6859.2</v>
      </c>
    </row>
    <row r="103" spans="1:8" ht="75" outlineLevel="4">
      <c r="A103" s="6" t="s">
        <v>209</v>
      </c>
      <c r="B103" s="7" t="s">
        <v>24</v>
      </c>
      <c r="C103" s="7" t="s">
        <v>32</v>
      </c>
      <c r="D103" s="7" t="s">
        <v>5</v>
      </c>
      <c r="E103" s="8">
        <v>6848.3</v>
      </c>
      <c r="F103" s="8">
        <v>6583.8</v>
      </c>
    </row>
    <row r="104" spans="1:8" s="4" customFormat="1" ht="30" outlineLevel="5">
      <c r="A104" s="6" t="s">
        <v>211</v>
      </c>
      <c r="B104" s="7" t="s">
        <v>24</v>
      </c>
      <c r="C104" s="7" t="s">
        <v>32</v>
      </c>
      <c r="D104" s="7" t="s">
        <v>11</v>
      </c>
      <c r="E104" s="8">
        <v>328.1</v>
      </c>
      <c r="F104" s="8">
        <v>275.39999999999998</v>
      </c>
      <c r="G104" s="30"/>
      <c r="H104" s="38"/>
    </row>
    <row r="105" spans="1:8" s="4" customFormat="1" ht="45" hidden="1" outlineLevel="4">
      <c r="A105" s="6" t="s">
        <v>424</v>
      </c>
      <c r="B105" s="7" t="s">
        <v>24</v>
      </c>
      <c r="C105" s="7" t="s">
        <v>90</v>
      </c>
      <c r="D105" s="7"/>
      <c r="E105" s="8">
        <f>E106</f>
        <v>0</v>
      </c>
      <c r="F105" s="8">
        <f>F106</f>
        <v>0</v>
      </c>
      <c r="G105" s="30"/>
      <c r="H105" s="38"/>
    </row>
    <row r="106" spans="1:8" s="4" customFormat="1" ht="30" hidden="1" outlineLevel="4">
      <c r="A106" s="21" t="s">
        <v>358</v>
      </c>
      <c r="B106" s="7" t="s">
        <v>24</v>
      </c>
      <c r="C106" s="7">
        <v>1600400000</v>
      </c>
      <c r="D106" s="7"/>
      <c r="E106" s="8">
        <f>E107</f>
        <v>0</v>
      </c>
      <c r="F106" s="8">
        <f>F107</f>
        <v>0</v>
      </c>
      <c r="G106" s="30"/>
      <c r="H106" s="38"/>
    </row>
    <row r="107" spans="1:8" s="4" customFormat="1" ht="30" hidden="1" outlineLevel="4">
      <c r="A107" s="6" t="s">
        <v>211</v>
      </c>
      <c r="B107" s="7" t="s">
        <v>24</v>
      </c>
      <c r="C107" s="7">
        <v>1600400000</v>
      </c>
      <c r="D107" s="7" t="s">
        <v>11</v>
      </c>
      <c r="E107" s="8">
        <v>0</v>
      </c>
      <c r="F107" s="8">
        <v>0</v>
      </c>
      <c r="G107" s="30"/>
      <c r="H107" s="38"/>
    </row>
    <row r="108" spans="1:8" outlineLevel="5">
      <c r="A108" s="6" t="s">
        <v>425</v>
      </c>
      <c r="B108" s="7" t="s">
        <v>24</v>
      </c>
      <c r="C108" s="7" t="s">
        <v>187</v>
      </c>
      <c r="D108" s="7"/>
      <c r="E108" s="8">
        <f>E109+E111</f>
        <v>858.4</v>
      </c>
      <c r="F108" s="8">
        <f>F109+F111</f>
        <v>858.4</v>
      </c>
    </row>
    <row r="109" spans="1:8" ht="30" outlineLevel="2">
      <c r="A109" s="6" t="s">
        <v>234</v>
      </c>
      <c r="B109" s="7" t="s">
        <v>24</v>
      </c>
      <c r="C109" s="7" t="s">
        <v>188</v>
      </c>
      <c r="D109" s="7"/>
      <c r="E109" s="8">
        <f>E110</f>
        <v>9.9</v>
      </c>
      <c r="F109" s="8">
        <f>F110</f>
        <v>9.9</v>
      </c>
    </row>
    <row r="110" spans="1:8" ht="30" outlineLevel="5">
      <c r="A110" s="6" t="s">
        <v>211</v>
      </c>
      <c r="B110" s="7" t="s">
        <v>24</v>
      </c>
      <c r="C110" s="7" t="s">
        <v>188</v>
      </c>
      <c r="D110" s="7" t="s">
        <v>11</v>
      </c>
      <c r="E110" s="8">
        <v>9.9</v>
      </c>
      <c r="F110" s="8">
        <v>9.9</v>
      </c>
    </row>
    <row r="111" spans="1:8" ht="45" outlineLevel="5">
      <c r="A111" s="6" t="s">
        <v>235</v>
      </c>
      <c r="B111" s="7" t="s">
        <v>24</v>
      </c>
      <c r="C111" s="7" t="s">
        <v>189</v>
      </c>
      <c r="D111" s="7"/>
      <c r="E111" s="8">
        <f>E112+E113</f>
        <v>848.5</v>
      </c>
      <c r="F111" s="8">
        <f>F112+F113</f>
        <v>848.5</v>
      </c>
    </row>
    <row r="112" spans="1:8" s="4" customFormat="1" ht="30">
      <c r="A112" s="6" t="s">
        <v>211</v>
      </c>
      <c r="B112" s="7" t="s">
        <v>24</v>
      </c>
      <c r="C112" s="7" t="s">
        <v>189</v>
      </c>
      <c r="D112" s="7" t="s">
        <v>11</v>
      </c>
      <c r="E112" s="8">
        <v>242.9</v>
      </c>
      <c r="F112" s="8">
        <v>242.9</v>
      </c>
      <c r="G112" s="30"/>
      <c r="H112" s="38"/>
    </row>
    <row r="113" spans="1:8" s="4" customFormat="1" ht="45">
      <c r="A113" s="25" t="s">
        <v>373</v>
      </c>
      <c r="B113" s="26" t="s">
        <v>24</v>
      </c>
      <c r="C113" s="26" t="s">
        <v>189</v>
      </c>
      <c r="D113" s="26" t="s">
        <v>38</v>
      </c>
      <c r="E113" s="8">
        <v>605.6</v>
      </c>
      <c r="F113" s="8">
        <v>605.6</v>
      </c>
      <c r="G113" s="30"/>
      <c r="H113" s="38"/>
    </row>
    <row r="114" spans="1:8" s="4" customFormat="1" ht="45">
      <c r="A114" s="25" t="s">
        <v>443</v>
      </c>
      <c r="B114" s="26" t="s">
        <v>24</v>
      </c>
      <c r="C114" s="26" t="s">
        <v>378</v>
      </c>
      <c r="D114" s="26"/>
      <c r="E114" s="8">
        <f>E115</f>
        <v>769.2</v>
      </c>
      <c r="F114" s="8">
        <f>F115</f>
        <v>0</v>
      </c>
      <c r="G114" s="30"/>
      <c r="H114" s="38"/>
    </row>
    <row r="115" spans="1:8" s="4" customFormat="1" ht="45">
      <c r="A115" s="25" t="s">
        <v>383</v>
      </c>
      <c r="B115" s="26" t="s">
        <v>24</v>
      </c>
      <c r="C115" s="26" t="s">
        <v>379</v>
      </c>
      <c r="D115" s="26"/>
      <c r="E115" s="8">
        <f>E116</f>
        <v>769.2</v>
      </c>
      <c r="F115" s="8">
        <f>F116</f>
        <v>0</v>
      </c>
      <c r="G115" s="30"/>
      <c r="H115" s="38"/>
    </row>
    <row r="116" spans="1:8" s="4" customFormat="1" ht="30">
      <c r="A116" s="25" t="s">
        <v>364</v>
      </c>
      <c r="B116" s="26" t="s">
        <v>24</v>
      </c>
      <c r="C116" s="26" t="s">
        <v>379</v>
      </c>
      <c r="D116" s="26" t="s">
        <v>11</v>
      </c>
      <c r="E116" s="8">
        <v>769.2</v>
      </c>
      <c r="F116" s="8">
        <v>0</v>
      </c>
      <c r="G116" s="30"/>
      <c r="H116" s="38"/>
    </row>
    <row r="117" spans="1:8" s="4" customFormat="1" outlineLevel="2">
      <c r="A117" s="6" t="s">
        <v>210</v>
      </c>
      <c r="B117" s="7" t="s">
        <v>24</v>
      </c>
      <c r="C117" s="7" t="s">
        <v>12</v>
      </c>
      <c r="D117" s="7"/>
      <c r="E117" s="8">
        <f>E119+E121+E120+E118</f>
        <v>16246.4</v>
      </c>
      <c r="F117" s="8">
        <f>F119+F121+F120+F118</f>
        <v>16151.900000000001</v>
      </c>
      <c r="G117" s="30"/>
      <c r="H117" s="38"/>
    </row>
    <row r="118" spans="1:8" s="4" customFormat="1" ht="75" outlineLevel="2">
      <c r="A118" s="6" t="s">
        <v>209</v>
      </c>
      <c r="B118" s="7" t="s">
        <v>24</v>
      </c>
      <c r="C118" s="7" t="s">
        <v>12</v>
      </c>
      <c r="D118" s="7">
        <v>100</v>
      </c>
      <c r="E118" s="8">
        <v>250.6</v>
      </c>
      <c r="F118" s="8">
        <v>250.6</v>
      </c>
      <c r="G118" s="30"/>
      <c r="H118" s="38"/>
    </row>
    <row r="119" spans="1:8" ht="30" outlineLevel="3">
      <c r="A119" s="6" t="s">
        <v>211</v>
      </c>
      <c r="B119" s="7" t="s">
        <v>24</v>
      </c>
      <c r="C119" s="7" t="s">
        <v>12</v>
      </c>
      <c r="D119" s="7" t="s">
        <v>11</v>
      </c>
      <c r="E119" s="8">
        <v>671.8</v>
      </c>
      <c r="F119" s="8">
        <v>671.7</v>
      </c>
    </row>
    <row r="120" spans="1:8" ht="30" outlineLevel="3">
      <c r="A120" s="6" t="s">
        <v>228</v>
      </c>
      <c r="B120" s="7" t="s">
        <v>24</v>
      </c>
      <c r="C120" s="7" t="s">
        <v>12</v>
      </c>
      <c r="D120" s="7">
        <v>300</v>
      </c>
      <c r="E120" s="8">
        <v>46</v>
      </c>
      <c r="F120" s="8">
        <v>46</v>
      </c>
    </row>
    <row r="121" spans="1:8" outlineLevel="4">
      <c r="A121" s="6" t="s">
        <v>212</v>
      </c>
      <c r="B121" s="7" t="s">
        <v>24</v>
      </c>
      <c r="C121" s="7" t="s">
        <v>12</v>
      </c>
      <c r="D121" s="7" t="s">
        <v>13</v>
      </c>
      <c r="E121" s="8">
        <v>15278</v>
      </c>
      <c r="F121" s="8">
        <v>15183.6</v>
      </c>
    </row>
    <row r="122" spans="1:8" ht="28.5" outlineLevel="5">
      <c r="A122" s="13" t="s">
        <v>337</v>
      </c>
      <c r="B122" s="14" t="s">
        <v>33</v>
      </c>
      <c r="C122" s="14"/>
      <c r="D122" s="14"/>
      <c r="E122" s="15">
        <f>E123+E130</f>
        <v>14668.599999999999</v>
      </c>
      <c r="F122" s="15">
        <f>F123+F130</f>
        <v>14607.5</v>
      </c>
    </row>
    <row r="123" spans="1:8" outlineLevel="4">
      <c r="A123" s="13" t="s">
        <v>196</v>
      </c>
      <c r="B123" s="14" t="s">
        <v>34</v>
      </c>
      <c r="C123" s="14"/>
      <c r="D123" s="14"/>
      <c r="E123" s="15">
        <f>E124</f>
        <v>7859.9</v>
      </c>
      <c r="F123" s="15">
        <f>F124</f>
        <v>7859.9</v>
      </c>
    </row>
    <row r="124" spans="1:8" s="4" customFormat="1" ht="60" outlineLevel="1">
      <c r="A124" s="6" t="s">
        <v>426</v>
      </c>
      <c r="B124" s="7" t="s">
        <v>34</v>
      </c>
      <c r="C124" s="7" t="s">
        <v>35</v>
      </c>
      <c r="D124" s="7"/>
      <c r="E124" s="8">
        <f>E125</f>
        <v>7859.9</v>
      </c>
      <c r="F124" s="8">
        <f>F125</f>
        <v>7859.9</v>
      </c>
      <c r="G124" s="30"/>
      <c r="H124" s="38"/>
    </row>
    <row r="125" spans="1:8" s="4" customFormat="1" ht="30" outlineLevel="2">
      <c r="A125" s="6" t="s">
        <v>236</v>
      </c>
      <c r="B125" s="7" t="s">
        <v>34</v>
      </c>
      <c r="C125" s="7" t="s">
        <v>36</v>
      </c>
      <c r="D125" s="7"/>
      <c r="E125" s="8">
        <f>E126+E128</f>
        <v>7859.9</v>
      </c>
      <c r="F125" s="8">
        <f>F126+F128</f>
        <v>7859.9</v>
      </c>
      <c r="G125" s="30"/>
      <c r="H125" s="38"/>
    </row>
    <row r="126" spans="1:8" ht="30" outlineLevel="3">
      <c r="A126" s="6" t="s">
        <v>237</v>
      </c>
      <c r="B126" s="7" t="s">
        <v>34</v>
      </c>
      <c r="C126" s="7" t="s">
        <v>37</v>
      </c>
      <c r="D126" s="7"/>
      <c r="E126" s="8">
        <f>E127</f>
        <v>112</v>
      </c>
      <c r="F126" s="8">
        <f>F127</f>
        <v>112</v>
      </c>
    </row>
    <row r="127" spans="1:8" ht="45" outlineLevel="4">
      <c r="A127" s="6" t="s">
        <v>238</v>
      </c>
      <c r="B127" s="7" t="s">
        <v>34</v>
      </c>
      <c r="C127" s="7" t="s">
        <v>37</v>
      </c>
      <c r="D127" s="7" t="s">
        <v>38</v>
      </c>
      <c r="E127" s="8">
        <v>112</v>
      </c>
      <c r="F127" s="8">
        <v>112</v>
      </c>
    </row>
    <row r="128" spans="1:8" s="4" customFormat="1" outlineLevel="5">
      <c r="A128" s="6" t="s">
        <v>239</v>
      </c>
      <c r="B128" s="7" t="s">
        <v>34</v>
      </c>
      <c r="C128" s="7" t="s">
        <v>39</v>
      </c>
      <c r="D128" s="7"/>
      <c r="E128" s="8">
        <f>E129</f>
        <v>7747.9</v>
      </c>
      <c r="F128" s="8">
        <f>F129</f>
        <v>7747.9</v>
      </c>
      <c r="G128" s="30"/>
      <c r="H128" s="38"/>
    </row>
    <row r="129" spans="1:8" s="4" customFormat="1" ht="45" outlineLevel="3">
      <c r="A129" s="6" t="s">
        <v>238</v>
      </c>
      <c r="B129" s="7" t="s">
        <v>34</v>
      </c>
      <c r="C129" s="7" t="s">
        <v>39</v>
      </c>
      <c r="D129" s="7" t="s">
        <v>38</v>
      </c>
      <c r="E129" s="8">
        <v>7747.9</v>
      </c>
      <c r="F129" s="8">
        <v>7747.9</v>
      </c>
      <c r="G129" s="30"/>
      <c r="H129" s="38"/>
    </row>
    <row r="130" spans="1:8" ht="30.75" customHeight="1" outlineLevel="4">
      <c r="A130" s="13" t="s">
        <v>40</v>
      </c>
      <c r="B130" s="14" t="s">
        <v>41</v>
      </c>
      <c r="C130" s="14"/>
      <c r="D130" s="14"/>
      <c r="E130" s="15">
        <f>E131+E147+E152</f>
        <v>6808.7</v>
      </c>
      <c r="F130" s="15">
        <f>F131+F147+F152</f>
        <v>6747.5999999999995</v>
      </c>
    </row>
    <row r="131" spans="1:8" ht="60" outlineLevel="2">
      <c r="A131" s="6" t="s">
        <v>426</v>
      </c>
      <c r="B131" s="7" t="s">
        <v>41</v>
      </c>
      <c r="C131" s="7" t="s">
        <v>35</v>
      </c>
      <c r="D131" s="7"/>
      <c r="E131" s="8">
        <f>E132+E137+E144</f>
        <v>6545.5</v>
      </c>
      <c r="F131" s="8">
        <f>F132+F137+F144</f>
        <v>6484.4</v>
      </c>
    </row>
    <row r="132" spans="1:8" ht="30" outlineLevel="4">
      <c r="A132" s="6" t="s">
        <v>236</v>
      </c>
      <c r="B132" s="7" t="s">
        <v>41</v>
      </c>
      <c r="C132" s="7" t="s">
        <v>36</v>
      </c>
      <c r="D132" s="7"/>
      <c r="E132" s="8">
        <f>E135+E133</f>
        <v>3566.6</v>
      </c>
      <c r="F132" s="8">
        <f>F135+F133</f>
        <v>3565.8999999999996</v>
      </c>
    </row>
    <row r="133" spans="1:8" ht="45" outlineLevel="4">
      <c r="A133" s="25" t="s">
        <v>461</v>
      </c>
      <c r="B133" s="26" t="s">
        <v>41</v>
      </c>
      <c r="C133" s="26" t="s">
        <v>462</v>
      </c>
      <c r="D133" s="26"/>
      <c r="E133" s="8">
        <f>E134</f>
        <v>3464.7</v>
      </c>
      <c r="F133" s="8">
        <f>F134</f>
        <v>3464.7</v>
      </c>
    </row>
    <row r="134" spans="1:8" ht="45" outlineLevel="4">
      <c r="A134" s="25" t="s">
        <v>373</v>
      </c>
      <c r="B134" s="26" t="s">
        <v>41</v>
      </c>
      <c r="C134" s="26" t="s">
        <v>462</v>
      </c>
      <c r="D134" s="26" t="s">
        <v>38</v>
      </c>
      <c r="E134" s="8">
        <v>3464.7</v>
      </c>
      <c r="F134" s="8">
        <v>3464.7</v>
      </c>
    </row>
    <row r="135" spans="1:8" s="4" customFormat="1" ht="45" outlineLevel="5">
      <c r="A135" s="6" t="s">
        <v>240</v>
      </c>
      <c r="B135" s="7" t="s">
        <v>41</v>
      </c>
      <c r="C135" s="7" t="s">
        <v>197</v>
      </c>
      <c r="D135" s="7"/>
      <c r="E135" s="8">
        <f>E136</f>
        <v>101.9</v>
      </c>
      <c r="F135" s="8">
        <f>F136</f>
        <v>101.2</v>
      </c>
      <c r="G135" s="30"/>
      <c r="H135" s="38"/>
    </row>
    <row r="136" spans="1:8" ht="45" outlineLevel="4">
      <c r="A136" s="6" t="s">
        <v>238</v>
      </c>
      <c r="B136" s="7" t="s">
        <v>41</v>
      </c>
      <c r="C136" s="7" t="s">
        <v>197</v>
      </c>
      <c r="D136" s="7" t="s">
        <v>38</v>
      </c>
      <c r="E136" s="8">
        <v>101.9</v>
      </c>
      <c r="F136" s="8">
        <v>101.2</v>
      </c>
    </row>
    <row r="137" spans="1:8" outlineLevel="5">
      <c r="A137" s="6" t="s">
        <v>241</v>
      </c>
      <c r="B137" s="7" t="s">
        <v>41</v>
      </c>
      <c r="C137" s="7" t="s">
        <v>42</v>
      </c>
      <c r="D137" s="7"/>
      <c r="E137" s="8">
        <f>E138+E142+E140</f>
        <v>61</v>
      </c>
      <c r="F137" s="8">
        <f>F138+F142+F140</f>
        <v>52.5</v>
      </c>
    </row>
    <row r="138" spans="1:8" ht="105" outlineLevel="2">
      <c r="A138" s="6" t="s">
        <v>242</v>
      </c>
      <c r="B138" s="7" t="s">
        <v>41</v>
      </c>
      <c r="C138" s="7" t="s">
        <v>43</v>
      </c>
      <c r="D138" s="7"/>
      <c r="E138" s="8">
        <f>E139</f>
        <v>11</v>
      </c>
      <c r="F138" s="8">
        <f>F139</f>
        <v>2.5</v>
      </c>
    </row>
    <row r="139" spans="1:8" ht="45" outlineLevel="4">
      <c r="A139" s="6" t="s">
        <v>238</v>
      </c>
      <c r="B139" s="7" t="s">
        <v>41</v>
      </c>
      <c r="C139" s="7" t="s">
        <v>43</v>
      </c>
      <c r="D139" s="7" t="s">
        <v>38</v>
      </c>
      <c r="E139" s="8">
        <v>11</v>
      </c>
      <c r="F139" s="8">
        <v>2.5</v>
      </c>
    </row>
    <row r="140" spans="1:8" ht="120" outlineLevel="4">
      <c r="A140" s="6" t="s">
        <v>456</v>
      </c>
      <c r="B140" s="7" t="s">
        <v>41</v>
      </c>
      <c r="C140" s="16" t="s">
        <v>455</v>
      </c>
      <c r="D140" s="7"/>
      <c r="E140" s="8">
        <f>E141</f>
        <v>28.6</v>
      </c>
      <c r="F140" s="8">
        <f>F141</f>
        <v>28.6</v>
      </c>
    </row>
    <row r="141" spans="1:8" ht="45" outlineLevel="4">
      <c r="A141" s="6" t="s">
        <v>238</v>
      </c>
      <c r="B141" s="7" t="s">
        <v>41</v>
      </c>
      <c r="C141" s="16" t="s">
        <v>455</v>
      </c>
      <c r="D141" s="7">
        <v>600</v>
      </c>
      <c r="E141" s="8">
        <v>28.6</v>
      </c>
      <c r="F141" s="8">
        <v>28.6</v>
      </c>
    </row>
    <row r="142" spans="1:8" ht="60" outlineLevel="4">
      <c r="A142" s="18" t="s">
        <v>355</v>
      </c>
      <c r="B142" s="7" t="s">
        <v>41</v>
      </c>
      <c r="C142" s="16" t="s">
        <v>354</v>
      </c>
      <c r="D142" s="7"/>
      <c r="E142" s="8">
        <f>E143</f>
        <v>21.4</v>
      </c>
      <c r="F142" s="8">
        <f>F143</f>
        <v>21.4</v>
      </c>
    </row>
    <row r="143" spans="1:8" ht="45" outlineLevel="4">
      <c r="A143" s="6" t="s">
        <v>238</v>
      </c>
      <c r="B143" s="7" t="s">
        <v>41</v>
      </c>
      <c r="C143" s="16" t="s">
        <v>354</v>
      </c>
      <c r="D143" s="7">
        <v>600</v>
      </c>
      <c r="E143" s="8">
        <v>21.4</v>
      </c>
      <c r="F143" s="8">
        <v>21.4</v>
      </c>
    </row>
    <row r="144" spans="1:8" ht="36" customHeight="1" outlineLevel="5">
      <c r="A144" s="6" t="s">
        <v>243</v>
      </c>
      <c r="B144" s="7" t="s">
        <v>41</v>
      </c>
      <c r="C144" s="7" t="s">
        <v>44</v>
      </c>
      <c r="D144" s="7"/>
      <c r="E144" s="8">
        <f>E145</f>
        <v>2917.9</v>
      </c>
      <c r="F144" s="8">
        <f>F145</f>
        <v>2866</v>
      </c>
    </row>
    <row r="145" spans="1:8" ht="30" outlineLevel="4">
      <c r="A145" s="6" t="s">
        <v>244</v>
      </c>
      <c r="B145" s="7" t="s">
        <v>41</v>
      </c>
      <c r="C145" s="7" t="s">
        <v>45</v>
      </c>
      <c r="D145" s="7"/>
      <c r="E145" s="8">
        <f>E146</f>
        <v>2917.9</v>
      </c>
      <c r="F145" s="8">
        <f>F146</f>
        <v>2866</v>
      </c>
    </row>
    <row r="146" spans="1:8" s="4" customFormat="1" ht="45" outlineLevel="5">
      <c r="A146" s="6" t="s">
        <v>238</v>
      </c>
      <c r="B146" s="7" t="s">
        <v>41</v>
      </c>
      <c r="C146" s="7" t="s">
        <v>45</v>
      </c>
      <c r="D146" s="7" t="s">
        <v>38</v>
      </c>
      <c r="E146" s="8">
        <v>2917.9</v>
      </c>
      <c r="F146" s="8">
        <v>2866</v>
      </c>
      <c r="G146" s="30"/>
      <c r="H146" s="38"/>
    </row>
    <row r="147" spans="1:8" s="4" customFormat="1" ht="45" outlineLevel="5">
      <c r="A147" s="6" t="s">
        <v>427</v>
      </c>
      <c r="B147" s="7" t="s">
        <v>41</v>
      </c>
      <c r="C147" s="7" t="s">
        <v>46</v>
      </c>
      <c r="D147" s="7"/>
      <c r="E147" s="8">
        <f>E148+E150</f>
        <v>80</v>
      </c>
      <c r="F147" s="8">
        <f>F148+F150</f>
        <v>80</v>
      </c>
      <c r="G147" s="30"/>
      <c r="H147" s="38"/>
    </row>
    <row r="148" spans="1:8" s="4" customFormat="1" ht="30">
      <c r="A148" s="6" t="s">
        <v>245</v>
      </c>
      <c r="B148" s="7" t="s">
        <v>41</v>
      </c>
      <c r="C148" s="7" t="s">
        <v>47</v>
      </c>
      <c r="D148" s="7"/>
      <c r="E148" s="8">
        <f>E149</f>
        <v>44.9</v>
      </c>
      <c r="F148" s="8">
        <f>F149</f>
        <v>44.9</v>
      </c>
      <c r="G148" s="30"/>
      <c r="H148" s="38"/>
    </row>
    <row r="149" spans="1:8" s="4" customFormat="1" ht="30" outlineLevel="1">
      <c r="A149" s="6" t="s">
        <v>211</v>
      </c>
      <c r="B149" s="7" t="s">
        <v>41</v>
      </c>
      <c r="C149" s="7" t="s">
        <v>47</v>
      </c>
      <c r="D149" s="7" t="s">
        <v>11</v>
      </c>
      <c r="E149" s="8">
        <v>44.9</v>
      </c>
      <c r="F149" s="8">
        <v>44.9</v>
      </c>
      <c r="G149" s="30"/>
      <c r="H149" s="38"/>
    </row>
    <row r="150" spans="1:8" s="4" customFormat="1" ht="30" outlineLevel="2">
      <c r="A150" s="6" t="s">
        <v>246</v>
      </c>
      <c r="B150" s="7" t="s">
        <v>41</v>
      </c>
      <c r="C150" s="7" t="s">
        <v>48</v>
      </c>
      <c r="D150" s="7"/>
      <c r="E150" s="8">
        <f>E151</f>
        <v>35.1</v>
      </c>
      <c r="F150" s="8">
        <f>F151</f>
        <v>35.1</v>
      </c>
      <c r="G150" s="30"/>
      <c r="H150" s="38"/>
    </row>
    <row r="151" spans="1:8" ht="30" outlineLevel="3">
      <c r="A151" s="6" t="s">
        <v>211</v>
      </c>
      <c r="B151" s="7" t="s">
        <v>41</v>
      </c>
      <c r="C151" s="7" t="s">
        <v>48</v>
      </c>
      <c r="D151" s="7" t="s">
        <v>11</v>
      </c>
      <c r="E151" s="8">
        <v>35.1</v>
      </c>
      <c r="F151" s="8">
        <v>35.1</v>
      </c>
    </row>
    <row r="152" spans="1:8" ht="30" outlineLevel="4">
      <c r="A152" s="6" t="s">
        <v>428</v>
      </c>
      <c r="B152" s="7" t="s">
        <v>41</v>
      </c>
      <c r="C152" s="7" t="s">
        <v>49</v>
      </c>
      <c r="D152" s="7"/>
      <c r="E152" s="8">
        <f>E153+E156+E158</f>
        <v>183.2</v>
      </c>
      <c r="F152" s="8">
        <f>F153+F156+F158</f>
        <v>183.2</v>
      </c>
    </row>
    <row r="153" spans="1:8" ht="30" outlineLevel="5">
      <c r="A153" s="6" t="s">
        <v>247</v>
      </c>
      <c r="B153" s="7" t="s">
        <v>41</v>
      </c>
      <c r="C153" s="7" t="s">
        <v>50</v>
      </c>
      <c r="D153" s="7"/>
      <c r="E153" s="8">
        <f>E154+E155</f>
        <v>105.5</v>
      </c>
      <c r="F153" s="8">
        <f>F154+F155</f>
        <v>105.5</v>
      </c>
    </row>
    <row r="154" spans="1:8" s="4" customFormat="1" ht="30" hidden="1" outlineLevel="1">
      <c r="A154" s="6" t="s">
        <v>211</v>
      </c>
      <c r="B154" s="7" t="s">
        <v>41</v>
      </c>
      <c r="C154" s="7" t="s">
        <v>50</v>
      </c>
      <c r="D154" s="7">
        <v>200</v>
      </c>
      <c r="E154" s="8">
        <v>0</v>
      </c>
      <c r="F154" s="8"/>
      <c r="G154" s="30"/>
      <c r="H154" s="38"/>
    </row>
    <row r="155" spans="1:8" s="4" customFormat="1" ht="45" outlineLevel="1">
      <c r="A155" s="6" t="s">
        <v>238</v>
      </c>
      <c r="B155" s="7" t="s">
        <v>41</v>
      </c>
      <c r="C155" s="7" t="s">
        <v>50</v>
      </c>
      <c r="D155" s="7">
        <v>600</v>
      </c>
      <c r="E155" s="8">
        <v>105.5</v>
      </c>
      <c r="F155" s="8">
        <v>105.5</v>
      </c>
      <c r="G155" s="30"/>
      <c r="H155" s="38"/>
    </row>
    <row r="156" spans="1:8" s="4" customFormat="1" ht="30" outlineLevel="2">
      <c r="A156" s="6" t="s">
        <v>248</v>
      </c>
      <c r="B156" s="7" t="s">
        <v>41</v>
      </c>
      <c r="C156" s="7" t="s">
        <v>51</v>
      </c>
      <c r="D156" s="7"/>
      <c r="E156" s="8">
        <f>E157</f>
        <v>19.8</v>
      </c>
      <c r="F156" s="8">
        <f>F157</f>
        <v>19.8</v>
      </c>
      <c r="G156" s="30"/>
      <c r="H156" s="38"/>
    </row>
    <row r="157" spans="1:8" s="4" customFormat="1" ht="30" outlineLevel="3">
      <c r="A157" s="6" t="s">
        <v>211</v>
      </c>
      <c r="B157" s="7" t="s">
        <v>41</v>
      </c>
      <c r="C157" s="7" t="s">
        <v>51</v>
      </c>
      <c r="D157" s="7" t="s">
        <v>11</v>
      </c>
      <c r="E157" s="8">
        <v>19.8</v>
      </c>
      <c r="F157" s="8">
        <v>19.8</v>
      </c>
      <c r="G157" s="30"/>
      <c r="H157" s="38"/>
    </row>
    <row r="158" spans="1:8" s="4" customFormat="1" ht="67.5" customHeight="1" outlineLevel="3">
      <c r="A158" s="6" t="s">
        <v>343</v>
      </c>
      <c r="B158" s="7" t="s">
        <v>41</v>
      </c>
      <c r="C158" s="7">
        <v>1800800000</v>
      </c>
      <c r="D158" s="7"/>
      <c r="E158" s="8">
        <f>E159</f>
        <v>57.9</v>
      </c>
      <c r="F158" s="8">
        <f>F159</f>
        <v>57.9</v>
      </c>
      <c r="G158" s="30"/>
      <c r="H158" s="38"/>
    </row>
    <row r="159" spans="1:8" s="4" customFormat="1" ht="30" outlineLevel="3">
      <c r="A159" s="6" t="s">
        <v>344</v>
      </c>
      <c r="B159" s="7" t="s">
        <v>41</v>
      </c>
      <c r="C159" s="7">
        <v>1800800000</v>
      </c>
      <c r="D159" s="7">
        <v>200</v>
      </c>
      <c r="E159" s="8">
        <v>57.9</v>
      </c>
      <c r="F159" s="8">
        <v>57.9</v>
      </c>
      <c r="G159" s="30"/>
      <c r="H159" s="38"/>
    </row>
    <row r="160" spans="1:8" outlineLevel="4">
      <c r="A160" s="13" t="s">
        <v>336</v>
      </c>
      <c r="B160" s="14" t="s">
        <v>52</v>
      </c>
      <c r="C160" s="14"/>
      <c r="D160" s="14"/>
      <c r="E160" s="15">
        <f>E161+E166+E186</f>
        <v>453460.9</v>
      </c>
      <c r="F160" s="15">
        <f>F161+F166+F186</f>
        <v>440436.30000000005</v>
      </c>
    </row>
    <row r="161" spans="1:8" outlineLevel="5">
      <c r="A161" s="13" t="s">
        <v>198</v>
      </c>
      <c r="B161" s="14" t="s">
        <v>199</v>
      </c>
      <c r="C161" s="14"/>
      <c r="D161" s="14"/>
      <c r="E161" s="15">
        <f t="shared" ref="E161:F164" si="4">E162</f>
        <v>21146.7</v>
      </c>
      <c r="F161" s="15">
        <f t="shared" si="4"/>
        <v>19610</v>
      </c>
    </row>
    <row r="162" spans="1:8" ht="30" outlineLevel="5">
      <c r="A162" s="6" t="s">
        <v>429</v>
      </c>
      <c r="B162" s="7" t="s">
        <v>199</v>
      </c>
      <c r="C162" s="7" t="s">
        <v>57</v>
      </c>
      <c r="D162" s="7"/>
      <c r="E162" s="8">
        <f t="shared" si="4"/>
        <v>21146.7</v>
      </c>
      <c r="F162" s="8">
        <f t="shared" si="4"/>
        <v>19610</v>
      </c>
    </row>
    <row r="163" spans="1:8" ht="45" outlineLevel="5">
      <c r="A163" s="6" t="s">
        <v>250</v>
      </c>
      <c r="B163" s="7" t="s">
        <v>199</v>
      </c>
      <c r="C163" s="7" t="s">
        <v>58</v>
      </c>
      <c r="D163" s="7"/>
      <c r="E163" s="8">
        <f t="shared" si="4"/>
        <v>21146.7</v>
      </c>
      <c r="F163" s="8">
        <f t="shared" si="4"/>
        <v>19610</v>
      </c>
    </row>
    <row r="164" spans="1:8" ht="33.75" customHeight="1" outlineLevel="5">
      <c r="A164" s="6" t="s">
        <v>370</v>
      </c>
      <c r="B164" s="7" t="s">
        <v>199</v>
      </c>
      <c r="C164" s="16" t="s">
        <v>368</v>
      </c>
      <c r="D164" s="7"/>
      <c r="E164" s="8">
        <f t="shared" si="4"/>
        <v>21146.7</v>
      </c>
      <c r="F164" s="8">
        <f t="shared" si="4"/>
        <v>19610</v>
      </c>
    </row>
    <row r="165" spans="1:8" ht="30" outlineLevel="5">
      <c r="A165" s="6" t="s">
        <v>344</v>
      </c>
      <c r="B165" s="7" t="s">
        <v>199</v>
      </c>
      <c r="C165" s="16" t="s">
        <v>368</v>
      </c>
      <c r="D165" s="7">
        <v>200</v>
      </c>
      <c r="E165" s="8">
        <v>21146.7</v>
      </c>
      <c r="F165" s="8">
        <v>19610</v>
      </c>
    </row>
    <row r="166" spans="1:8" outlineLevel="5">
      <c r="A166" s="13" t="s">
        <v>55</v>
      </c>
      <c r="B166" s="14" t="s">
        <v>56</v>
      </c>
      <c r="C166" s="14"/>
      <c r="D166" s="14"/>
      <c r="E166" s="15">
        <f>E167+E183</f>
        <v>250485.6</v>
      </c>
      <c r="F166" s="15">
        <f>F167+F183</f>
        <v>239034.4</v>
      </c>
    </row>
    <row r="167" spans="1:8" ht="30" outlineLevel="5">
      <c r="A167" s="6" t="s">
        <v>429</v>
      </c>
      <c r="B167" s="7" t="s">
        <v>56</v>
      </c>
      <c r="C167" s="7" t="s">
        <v>57</v>
      </c>
      <c r="D167" s="7"/>
      <c r="E167" s="8">
        <f>E168+E171</f>
        <v>246547.5</v>
      </c>
      <c r="F167" s="8">
        <f>F168+F171</f>
        <v>238181.1</v>
      </c>
    </row>
    <row r="168" spans="1:8" ht="30" outlineLevel="5">
      <c r="A168" s="36" t="s">
        <v>476</v>
      </c>
      <c r="B168" s="7" t="s">
        <v>56</v>
      </c>
      <c r="C168" s="35" t="s">
        <v>80</v>
      </c>
      <c r="D168" s="7"/>
      <c r="E168" s="8">
        <f>E169</f>
        <v>820</v>
      </c>
      <c r="F168" s="8">
        <f>F169</f>
        <v>820</v>
      </c>
    </row>
    <row r="169" spans="1:8" outlineLevel="5">
      <c r="A169" s="36" t="s">
        <v>477</v>
      </c>
      <c r="B169" s="7" t="s">
        <v>56</v>
      </c>
      <c r="C169" s="35" t="s">
        <v>84</v>
      </c>
      <c r="D169" s="7"/>
      <c r="E169" s="8">
        <f>E170</f>
        <v>820</v>
      </c>
      <c r="F169" s="8">
        <f>F170</f>
        <v>820</v>
      </c>
    </row>
    <row r="170" spans="1:8" ht="30" outlineLevel="5">
      <c r="A170" s="36" t="s">
        <v>351</v>
      </c>
      <c r="B170" s="7" t="s">
        <v>56</v>
      </c>
      <c r="C170" s="35" t="s">
        <v>84</v>
      </c>
      <c r="D170" s="7">
        <v>200</v>
      </c>
      <c r="E170" s="8">
        <v>820</v>
      </c>
      <c r="F170" s="8">
        <v>820</v>
      </c>
    </row>
    <row r="171" spans="1:8" s="4" customFormat="1" ht="45" outlineLevel="4">
      <c r="A171" s="6" t="s">
        <v>250</v>
      </c>
      <c r="B171" s="7" t="s">
        <v>56</v>
      </c>
      <c r="C171" s="7" t="s">
        <v>58</v>
      </c>
      <c r="D171" s="7"/>
      <c r="E171" s="8">
        <f>E174+E177+E179+E172+E181</f>
        <v>245727.5</v>
      </c>
      <c r="F171" s="8">
        <f>F174+F177+F179+F172+F181</f>
        <v>237361.1</v>
      </c>
      <c r="G171" s="30"/>
      <c r="H171" s="38"/>
    </row>
    <row r="172" spans="1:8" s="4" customFormat="1" ht="45" hidden="1" outlineLevel="4">
      <c r="A172" s="6" t="s">
        <v>345</v>
      </c>
      <c r="B172" s="7" t="s">
        <v>56</v>
      </c>
      <c r="C172" s="16" t="s">
        <v>347</v>
      </c>
      <c r="D172" s="7"/>
      <c r="E172" s="8">
        <f>E173</f>
        <v>0</v>
      </c>
      <c r="F172" s="8">
        <f>F173</f>
        <v>0</v>
      </c>
      <c r="G172" s="30"/>
      <c r="H172" s="38"/>
    </row>
    <row r="173" spans="1:8" s="4" customFormat="1" ht="30" hidden="1" outlineLevel="4">
      <c r="A173" s="6" t="s">
        <v>346</v>
      </c>
      <c r="B173" s="7" t="s">
        <v>56</v>
      </c>
      <c r="C173" s="16" t="s">
        <v>347</v>
      </c>
      <c r="D173" s="7">
        <v>400</v>
      </c>
      <c r="E173" s="8">
        <v>0</v>
      </c>
      <c r="F173" s="8">
        <v>0</v>
      </c>
      <c r="G173" s="30"/>
      <c r="H173" s="38"/>
    </row>
    <row r="174" spans="1:8" s="4" customFormat="1" ht="45" outlineLevel="5">
      <c r="A174" s="6" t="s">
        <v>251</v>
      </c>
      <c r="B174" s="7" t="s">
        <v>56</v>
      </c>
      <c r="C174" s="7" t="s">
        <v>60</v>
      </c>
      <c r="D174" s="7"/>
      <c r="E174" s="8">
        <f>E175+E176</f>
        <v>51589.100000000006</v>
      </c>
      <c r="F174" s="8">
        <f>F175+F176</f>
        <v>50356</v>
      </c>
      <c r="G174" s="30"/>
      <c r="H174" s="38"/>
    </row>
    <row r="175" spans="1:8" ht="30" outlineLevel="4">
      <c r="A175" s="6" t="s">
        <v>211</v>
      </c>
      <c r="B175" s="7" t="s">
        <v>56</v>
      </c>
      <c r="C175" s="7" t="s">
        <v>60</v>
      </c>
      <c r="D175" s="7" t="s">
        <v>11</v>
      </c>
      <c r="E175" s="8">
        <v>43046.400000000001</v>
      </c>
      <c r="F175" s="8">
        <v>41813.300000000003</v>
      </c>
    </row>
    <row r="176" spans="1:8" outlineLevel="4">
      <c r="A176" s="25" t="s">
        <v>463</v>
      </c>
      <c r="B176" s="26" t="s">
        <v>56</v>
      </c>
      <c r="C176" s="26" t="s">
        <v>60</v>
      </c>
      <c r="D176" s="26" t="s">
        <v>13</v>
      </c>
      <c r="E176" s="8">
        <v>8542.7000000000007</v>
      </c>
      <c r="F176" s="8">
        <v>8542.7000000000007</v>
      </c>
    </row>
    <row r="177" spans="1:8" ht="60" outlineLevel="5">
      <c r="A177" s="6" t="s">
        <v>252</v>
      </c>
      <c r="B177" s="7" t="s">
        <v>56</v>
      </c>
      <c r="C177" s="7" t="s">
        <v>61</v>
      </c>
      <c r="D177" s="7"/>
      <c r="E177" s="8">
        <f>E178</f>
        <v>78601</v>
      </c>
      <c r="F177" s="8">
        <f>F178</f>
        <v>73456</v>
      </c>
    </row>
    <row r="178" spans="1:8" ht="30" outlineLevel="4">
      <c r="A178" s="6" t="s">
        <v>211</v>
      </c>
      <c r="B178" s="7" t="s">
        <v>56</v>
      </c>
      <c r="C178" s="7" t="s">
        <v>61</v>
      </c>
      <c r="D178" s="7" t="s">
        <v>11</v>
      </c>
      <c r="E178" s="8">
        <v>78601</v>
      </c>
      <c r="F178" s="8">
        <v>73456</v>
      </c>
    </row>
    <row r="179" spans="1:8" ht="60" outlineLevel="5">
      <c r="A179" s="6" t="s">
        <v>253</v>
      </c>
      <c r="B179" s="7" t="s">
        <v>56</v>
      </c>
      <c r="C179" s="7" t="s">
        <v>62</v>
      </c>
      <c r="D179" s="7"/>
      <c r="E179" s="8">
        <f>E180</f>
        <v>10193</v>
      </c>
      <c r="F179" s="8">
        <f>F180</f>
        <v>8204.7000000000007</v>
      </c>
    </row>
    <row r="180" spans="1:8" ht="30" outlineLevel="4">
      <c r="A180" s="6" t="s">
        <v>211</v>
      </c>
      <c r="B180" s="7" t="s">
        <v>56</v>
      </c>
      <c r="C180" s="7" t="s">
        <v>62</v>
      </c>
      <c r="D180" s="7" t="s">
        <v>11</v>
      </c>
      <c r="E180" s="8">
        <v>10193</v>
      </c>
      <c r="F180" s="8">
        <v>8204.7000000000007</v>
      </c>
    </row>
    <row r="181" spans="1:8" outlineLevel="4">
      <c r="A181" s="25" t="s">
        <v>377</v>
      </c>
      <c r="B181" s="26" t="s">
        <v>56</v>
      </c>
      <c r="C181" s="26" t="s">
        <v>352</v>
      </c>
      <c r="D181" s="26"/>
      <c r="E181" s="8">
        <f>E182</f>
        <v>105344.4</v>
      </c>
      <c r="F181" s="8">
        <f>F182</f>
        <v>105344.4</v>
      </c>
    </row>
    <row r="182" spans="1:8" ht="30" outlineLevel="4">
      <c r="A182" s="25" t="s">
        <v>211</v>
      </c>
      <c r="B182" s="26" t="s">
        <v>56</v>
      </c>
      <c r="C182" s="26" t="s">
        <v>352</v>
      </c>
      <c r="D182" s="26" t="s">
        <v>11</v>
      </c>
      <c r="E182" s="8">
        <v>105344.4</v>
      </c>
      <c r="F182" s="8">
        <v>105344.4</v>
      </c>
    </row>
    <row r="183" spans="1:8" ht="45" outlineLevel="4">
      <c r="A183" s="25" t="s">
        <v>430</v>
      </c>
      <c r="B183" s="26" t="s">
        <v>56</v>
      </c>
      <c r="C183" s="26">
        <v>2000000000</v>
      </c>
      <c r="D183" s="26"/>
      <c r="E183" s="8">
        <f>E184</f>
        <v>3938.1</v>
      </c>
      <c r="F183" s="8">
        <f>F184</f>
        <v>853.3</v>
      </c>
    </row>
    <row r="184" spans="1:8" ht="45" outlineLevel="4">
      <c r="A184" s="25" t="s">
        <v>406</v>
      </c>
      <c r="B184" s="26" t="s">
        <v>56</v>
      </c>
      <c r="C184" s="26">
        <v>2000100000</v>
      </c>
      <c r="D184" s="26"/>
      <c r="E184" s="8">
        <f>E185</f>
        <v>3938.1</v>
      </c>
      <c r="F184" s="8">
        <f>F185</f>
        <v>853.3</v>
      </c>
    </row>
    <row r="185" spans="1:8" ht="30" outlineLevel="4">
      <c r="A185" s="25" t="s">
        <v>211</v>
      </c>
      <c r="B185" s="26" t="s">
        <v>56</v>
      </c>
      <c r="C185" s="26">
        <v>2000100000</v>
      </c>
      <c r="D185" s="26">
        <v>200</v>
      </c>
      <c r="E185" s="8">
        <v>3938.1</v>
      </c>
      <c r="F185" s="8">
        <v>853.3</v>
      </c>
    </row>
    <row r="186" spans="1:8" ht="28.5" outlineLevel="5">
      <c r="A186" s="13" t="s">
        <v>190</v>
      </c>
      <c r="B186" s="14" t="s">
        <v>191</v>
      </c>
      <c r="C186" s="14"/>
      <c r="D186" s="14"/>
      <c r="E186" s="15">
        <f>E187+E195+E191</f>
        <v>181828.6</v>
      </c>
      <c r="F186" s="15">
        <f>F187+F195+F191</f>
        <v>181791.90000000002</v>
      </c>
    </row>
    <row r="187" spans="1:8" s="4" customFormat="1" ht="30" outlineLevel="2">
      <c r="A187" s="6" t="s">
        <v>431</v>
      </c>
      <c r="B187" s="7" t="s">
        <v>191</v>
      </c>
      <c r="C187" s="7" t="s">
        <v>192</v>
      </c>
      <c r="D187" s="7"/>
      <c r="E187" s="8">
        <f t="shared" ref="E187:F189" si="5">E188</f>
        <v>93.4</v>
      </c>
      <c r="F187" s="8">
        <f t="shared" si="5"/>
        <v>93.4</v>
      </c>
      <c r="G187" s="30"/>
      <c r="H187" s="38"/>
    </row>
    <row r="188" spans="1:8" s="4" customFormat="1" ht="30" outlineLevel="3">
      <c r="A188" s="6" t="s">
        <v>254</v>
      </c>
      <c r="B188" s="7" t="s">
        <v>191</v>
      </c>
      <c r="C188" s="7" t="s">
        <v>193</v>
      </c>
      <c r="D188" s="7"/>
      <c r="E188" s="8">
        <f t="shared" si="5"/>
        <v>93.4</v>
      </c>
      <c r="F188" s="8">
        <f t="shared" si="5"/>
        <v>93.4</v>
      </c>
      <c r="G188" s="30"/>
      <c r="H188" s="38"/>
    </row>
    <row r="189" spans="1:8" ht="30" outlineLevel="4">
      <c r="A189" s="6" t="s">
        <v>255</v>
      </c>
      <c r="B189" s="7" t="s">
        <v>191</v>
      </c>
      <c r="C189" s="7" t="s">
        <v>194</v>
      </c>
      <c r="D189" s="7"/>
      <c r="E189" s="8">
        <f t="shared" si="5"/>
        <v>93.4</v>
      </c>
      <c r="F189" s="8">
        <f t="shared" si="5"/>
        <v>93.4</v>
      </c>
    </row>
    <row r="190" spans="1:8" ht="30" outlineLevel="5">
      <c r="A190" s="6" t="s">
        <v>211</v>
      </c>
      <c r="B190" s="7" t="s">
        <v>191</v>
      </c>
      <c r="C190" s="7" t="s">
        <v>194</v>
      </c>
      <c r="D190" s="7" t="s">
        <v>11</v>
      </c>
      <c r="E190" s="8">
        <v>93.4</v>
      </c>
      <c r="F190" s="8">
        <v>93.4</v>
      </c>
    </row>
    <row r="191" spans="1:8" ht="30" outlineLevel="5">
      <c r="A191" s="6" t="s">
        <v>429</v>
      </c>
      <c r="B191" s="7" t="s">
        <v>191</v>
      </c>
      <c r="C191" s="16" t="s">
        <v>57</v>
      </c>
      <c r="D191" s="7"/>
      <c r="E191" s="8">
        <f t="shared" ref="E191:F193" si="6">E192</f>
        <v>179006.2</v>
      </c>
      <c r="F191" s="8">
        <f t="shared" si="6"/>
        <v>178998.2</v>
      </c>
    </row>
    <row r="192" spans="1:8" ht="30" outlineLevel="5">
      <c r="A192" s="6" t="s">
        <v>261</v>
      </c>
      <c r="B192" s="7" t="s">
        <v>191</v>
      </c>
      <c r="C192" s="16" t="s">
        <v>74</v>
      </c>
      <c r="D192" s="7"/>
      <c r="E192" s="8">
        <f t="shared" si="6"/>
        <v>179006.2</v>
      </c>
      <c r="F192" s="8">
        <f t="shared" si="6"/>
        <v>178998.2</v>
      </c>
    </row>
    <row r="193" spans="1:8" ht="23.25" customHeight="1" outlineLevel="5">
      <c r="A193" s="6" t="s">
        <v>410</v>
      </c>
      <c r="B193" s="7" t="s">
        <v>191</v>
      </c>
      <c r="C193" s="16" t="s">
        <v>408</v>
      </c>
      <c r="D193" s="7"/>
      <c r="E193" s="8">
        <f t="shared" si="6"/>
        <v>179006.2</v>
      </c>
      <c r="F193" s="8">
        <f t="shared" si="6"/>
        <v>178998.2</v>
      </c>
    </row>
    <row r="194" spans="1:8" ht="30" outlineLevel="5">
      <c r="A194" s="6" t="s">
        <v>266</v>
      </c>
      <c r="B194" s="7" t="s">
        <v>191</v>
      </c>
      <c r="C194" s="16" t="s">
        <v>408</v>
      </c>
      <c r="D194" s="7">
        <v>400</v>
      </c>
      <c r="E194" s="8">
        <v>179006.2</v>
      </c>
      <c r="F194" s="8">
        <v>178998.2</v>
      </c>
    </row>
    <row r="195" spans="1:8" s="4" customFormat="1" ht="45">
      <c r="A195" s="6" t="s">
        <v>422</v>
      </c>
      <c r="B195" s="7" t="s">
        <v>191</v>
      </c>
      <c r="C195" s="7">
        <v>1100000000</v>
      </c>
      <c r="D195" s="7"/>
      <c r="E195" s="8">
        <f>E196</f>
        <v>2729</v>
      </c>
      <c r="F195" s="8">
        <f>F196</f>
        <v>2700.3</v>
      </c>
      <c r="G195" s="30"/>
      <c r="H195" s="38"/>
    </row>
    <row r="196" spans="1:8" s="4" customFormat="1" ht="66.75" customHeight="1">
      <c r="A196" s="19" t="s">
        <v>339</v>
      </c>
      <c r="B196" s="7" t="s">
        <v>191</v>
      </c>
      <c r="C196" s="7">
        <v>1110100000</v>
      </c>
      <c r="D196" s="7"/>
      <c r="E196" s="8">
        <f>E197</f>
        <v>2729</v>
      </c>
      <c r="F196" s="8">
        <f>F197</f>
        <v>2700.3</v>
      </c>
      <c r="G196" s="30"/>
      <c r="H196" s="38"/>
    </row>
    <row r="197" spans="1:8" s="4" customFormat="1" ht="30">
      <c r="A197" s="6" t="s">
        <v>266</v>
      </c>
      <c r="B197" s="7" t="s">
        <v>191</v>
      </c>
      <c r="C197" s="7">
        <v>1110100000</v>
      </c>
      <c r="D197" s="7">
        <v>400</v>
      </c>
      <c r="E197" s="8">
        <v>2729</v>
      </c>
      <c r="F197" s="8">
        <v>2700.3</v>
      </c>
      <c r="G197" s="30"/>
      <c r="H197" s="38"/>
    </row>
    <row r="198" spans="1:8" s="4" customFormat="1" outlineLevel="1">
      <c r="A198" s="13" t="s">
        <v>63</v>
      </c>
      <c r="B198" s="14" t="s">
        <v>64</v>
      </c>
      <c r="C198" s="14"/>
      <c r="D198" s="14"/>
      <c r="E198" s="15">
        <f>E199+E213+E248+E290</f>
        <v>260680.7</v>
      </c>
      <c r="F198" s="15">
        <f>F199+F213+F248+F290</f>
        <v>241167.30000000002</v>
      </c>
      <c r="G198" s="30"/>
      <c r="H198" s="38"/>
    </row>
    <row r="199" spans="1:8" s="4" customFormat="1" outlineLevel="2">
      <c r="A199" s="13" t="s">
        <v>65</v>
      </c>
      <c r="B199" s="14" t="s">
        <v>66</v>
      </c>
      <c r="C199" s="14"/>
      <c r="D199" s="14"/>
      <c r="E199" s="15">
        <f>E200</f>
        <v>10569.8</v>
      </c>
      <c r="F199" s="15">
        <f>F200</f>
        <v>10211.799999999999</v>
      </c>
      <c r="G199" s="30"/>
      <c r="H199" s="38"/>
    </row>
    <row r="200" spans="1:8" ht="30" outlineLevel="4">
      <c r="A200" s="6" t="s">
        <v>429</v>
      </c>
      <c r="B200" s="7" t="s">
        <v>66</v>
      </c>
      <c r="C200" s="7" t="s">
        <v>57</v>
      </c>
      <c r="D200" s="7"/>
      <c r="E200" s="8">
        <f>E201</f>
        <v>10569.8</v>
      </c>
      <c r="F200" s="8">
        <f>F201</f>
        <v>10211.799999999999</v>
      </c>
    </row>
    <row r="201" spans="1:8" ht="30" outlineLevel="5">
      <c r="A201" s="6" t="s">
        <v>256</v>
      </c>
      <c r="B201" s="7" t="s">
        <v>66</v>
      </c>
      <c r="C201" s="7" t="s">
        <v>67</v>
      </c>
      <c r="D201" s="7"/>
      <c r="E201" s="8">
        <f>E204+E207+E209+E211+E202</f>
        <v>10569.8</v>
      </c>
      <c r="F201" s="8">
        <f>F204+F207+F209+F211+F202</f>
        <v>10211.799999999999</v>
      </c>
    </row>
    <row r="202" spans="1:8" ht="90" outlineLevel="5">
      <c r="A202" s="20" t="s">
        <v>357</v>
      </c>
      <c r="B202" s="7" t="s">
        <v>66</v>
      </c>
      <c r="C202" s="16" t="s">
        <v>356</v>
      </c>
      <c r="D202" s="7"/>
      <c r="E202" s="8">
        <f>E203</f>
        <v>696</v>
      </c>
      <c r="F202" s="8">
        <f>F203</f>
        <v>696</v>
      </c>
    </row>
    <row r="203" spans="1:8" ht="30" outlineLevel="5">
      <c r="A203" s="6" t="s">
        <v>211</v>
      </c>
      <c r="B203" s="7" t="s">
        <v>66</v>
      </c>
      <c r="C203" s="16" t="s">
        <v>356</v>
      </c>
      <c r="D203" s="7">
        <v>200</v>
      </c>
      <c r="E203" s="8">
        <v>696</v>
      </c>
      <c r="F203" s="8">
        <v>696</v>
      </c>
    </row>
    <row r="204" spans="1:8" ht="45" outlineLevel="4">
      <c r="A204" s="6" t="s">
        <v>257</v>
      </c>
      <c r="B204" s="7" t="s">
        <v>66</v>
      </c>
      <c r="C204" s="7" t="s">
        <v>68</v>
      </c>
      <c r="D204" s="7"/>
      <c r="E204" s="8">
        <f>E205+E206</f>
        <v>5520.3</v>
      </c>
      <c r="F204" s="8">
        <f>F205+F206</f>
        <v>5387.5999999999995</v>
      </c>
    </row>
    <row r="205" spans="1:8" ht="30" outlineLevel="5">
      <c r="A205" s="6" t="s">
        <v>211</v>
      </c>
      <c r="B205" s="7" t="s">
        <v>66</v>
      </c>
      <c r="C205" s="7" t="s">
        <v>68</v>
      </c>
      <c r="D205" s="7" t="s">
        <v>11</v>
      </c>
      <c r="E205" s="8">
        <v>5080.1000000000004</v>
      </c>
      <c r="F205" s="8">
        <v>4947.3999999999996</v>
      </c>
    </row>
    <row r="206" spans="1:8" outlineLevel="4">
      <c r="A206" s="6" t="s">
        <v>212</v>
      </c>
      <c r="B206" s="7" t="s">
        <v>66</v>
      </c>
      <c r="C206" s="7" t="s">
        <v>68</v>
      </c>
      <c r="D206" s="7" t="s">
        <v>13</v>
      </c>
      <c r="E206" s="8">
        <v>440.2</v>
      </c>
      <c r="F206" s="8">
        <v>440.2</v>
      </c>
    </row>
    <row r="207" spans="1:8" ht="30" outlineLevel="5">
      <c r="A207" s="6" t="s">
        <v>258</v>
      </c>
      <c r="B207" s="7" t="s">
        <v>66</v>
      </c>
      <c r="C207" s="7" t="s">
        <v>69</v>
      </c>
      <c r="D207" s="7"/>
      <c r="E207" s="8">
        <f>E208</f>
        <v>3999.5</v>
      </c>
      <c r="F207" s="8">
        <f>F208</f>
        <v>3774.2</v>
      </c>
    </row>
    <row r="208" spans="1:8" ht="30" outlineLevel="4">
      <c r="A208" s="6" t="s">
        <v>211</v>
      </c>
      <c r="B208" s="7" t="s">
        <v>66</v>
      </c>
      <c r="C208" s="7" t="s">
        <v>69</v>
      </c>
      <c r="D208" s="7" t="s">
        <v>11</v>
      </c>
      <c r="E208" s="8">
        <v>3999.5</v>
      </c>
      <c r="F208" s="8">
        <v>3774.2</v>
      </c>
    </row>
    <row r="209" spans="1:8" ht="60" hidden="1" outlineLevel="5">
      <c r="A209" s="6" t="s">
        <v>259</v>
      </c>
      <c r="B209" s="7" t="s">
        <v>66</v>
      </c>
      <c r="C209" s="7" t="s">
        <v>70</v>
      </c>
      <c r="D209" s="7"/>
      <c r="E209" s="8">
        <f>E210</f>
        <v>0</v>
      </c>
      <c r="F209" s="8">
        <f>F210</f>
        <v>0</v>
      </c>
    </row>
    <row r="210" spans="1:8" ht="30" hidden="1" outlineLevel="4">
      <c r="A210" s="6" t="s">
        <v>211</v>
      </c>
      <c r="B210" s="7" t="s">
        <v>66</v>
      </c>
      <c r="C210" s="7" t="s">
        <v>70</v>
      </c>
      <c r="D210" s="7" t="s">
        <v>11</v>
      </c>
      <c r="E210" s="8">
        <v>0</v>
      </c>
      <c r="F210" s="8"/>
    </row>
    <row r="211" spans="1:8" s="4" customFormat="1" ht="45" outlineLevel="1" collapsed="1">
      <c r="A211" s="6" t="s">
        <v>260</v>
      </c>
      <c r="B211" s="7" t="s">
        <v>66</v>
      </c>
      <c r="C211" s="7" t="s">
        <v>71</v>
      </c>
      <c r="D211" s="7"/>
      <c r="E211" s="8">
        <f>E212</f>
        <v>354</v>
      </c>
      <c r="F211" s="8">
        <f>F212</f>
        <v>354</v>
      </c>
      <c r="G211" s="30"/>
      <c r="H211" s="38"/>
    </row>
    <row r="212" spans="1:8" s="4" customFormat="1" ht="30" outlineLevel="2">
      <c r="A212" s="6" t="s">
        <v>211</v>
      </c>
      <c r="B212" s="7" t="s">
        <v>66</v>
      </c>
      <c r="C212" s="7" t="s">
        <v>71</v>
      </c>
      <c r="D212" s="7" t="s">
        <v>11</v>
      </c>
      <c r="E212" s="8">
        <v>354</v>
      </c>
      <c r="F212" s="8">
        <v>354</v>
      </c>
      <c r="G212" s="30"/>
      <c r="H212" s="38"/>
    </row>
    <row r="213" spans="1:8" s="4" customFormat="1" outlineLevel="3">
      <c r="A213" s="13" t="s">
        <v>72</v>
      </c>
      <c r="B213" s="14" t="s">
        <v>73</v>
      </c>
      <c r="C213" s="14"/>
      <c r="D213" s="14"/>
      <c r="E213" s="15">
        <f>E214+E238+E243</f>
        <v>66287.5</v>
      </c>
      <c r="F213" s="15">
        <f>F214+F238+F243</f>
        <v>64724.399999999994</v>
      </c>
      <c r="G213" s="30"/>
      <c r="H213" s="38"/>
    </row>
    <row r="214" spans="1:8" s="4" customFormat="1" ht="30" outlineLevel="5">
      <c r="A214" s="6" t="s">
        <v>429</v>
      </c>
      <c r="B214" s="7" t="s">
        <v>73</v>
      </c>
      <c r="C214" s="7" t="s">
        <v>57</v>
      </c>
      <c r="D214" s="7"/>
      <c r="E214" s="8">
        <f>E215+E231</f>
        <v>65497</v>
      </c>
      <c r="F214" s="8">
        <f>F215+F231</f>
        <v>64622.399999999994</v>
      </c>
      <c r="G214" s="30"/>
      <c r="H214" s="38"/>
    </row>
    <row r="215" spans="1:8" ht="30" outlineLevel="4">
      <c r="A215" s="6" t="s">
        <v>261</v>
      </c>
      <c r="B215" s="7" t="s">
        <v>73</v>
      </c>
      <c r="C215" s="7" t="s">
        <v>74</v>
      </c>
      <c r="D215" s="7"/>
      <c r="E215" s="8">
        <f>E223+E226+E229+E218+E221+E216</f>
        <v>63015.1</v>
      </c>
      <c r="F215" s="8">
        <f>F223+F226+F229+F218+F221+F216</f>
        <v>62158.7</v>
      </c>
    </row>
    <row r="216" spans="1:8" ht="24" customHeight="1" outlineLevel="4">
      <c r="A216" s="25" t="s">
        <v>464</v>
      </c>
      <c r="B216" s="26" t="s">
        <v>73</v>
      </c>
      <c r="C216" s="26" t="s">
        <v>465</v>
      </c>
      <c r="D216" s="26"/>
      <c r="E216" s="8">
        <f>E217</f>
        <v>10000</v>
      </c>
      <c r="F216" s="8">
        <f>F217</f>
        <v>9905.2000000000007</v>
      </c>
    </row>
    <row r="217" spans="1:8" ht="30" outlineLevel="4">
      <c r="A217" s="25" t="s">
        <v>367</v>
      </c>
      <c r="B217" s="26" t="s">
        <v>73</v>
      </c>
      <c r="C217" s="26" t="s">
        <v>465</v>
      </c>
      <c r="D217" s="26" t="s">
        <v>59</v>
      </c>
      <c r="E217" s="8">
        <v>10000</v>
      </c>
      <c r="F217" s="8">
        <v>9905.2000000000007</v>
      </c>
    </row>
    <row r="218" spans="1:8" outlineLevel="4">
      <c r="A218" s="6" t="s">
        <v>409</v>
      </c>
      <c r="B218" s="7" t="s">
        <v>73</v>
      </c>
      <c r="C218" s="16" t="s">
        <v>407</v>
      </c>
      <c r="D218" s="7"/>
      <c r="E218" s="8">
        <f>E219+E220</f>
        <v>11694.5</v>
      </c>
      <c r="F218" s="8">
        <f>F219+F220</f>
        <v>11502.5</v>
      </c>
    </row>
    <row r="219" spans="1:8" ht="30" outlineLevel="4">
      <c r="A219" s="6" t="s">
        <v>344</v>
      </c>
      <c r="B219" s="7" t="s">
        <v>73</v>
      </c>
      <c r="C219" s="16" t="s">
        <v>407</v>
      </c>
      <c r="D219" s="7">
        <v>200</v>
      </c>
      <c r="E219" s="8">
        <v>5541.5</v>
      </c>
      <c r="F219" s="8">
        <v>5349.5</v>
      </c>
    </row>
    <row r="220" spans="1:8" outlineLevel="4">
      <c r="A220" s="36" t="s">
        <v>478</v>
      </c>
      <c r="B220" s="7" t="s">
        <v>73</v>
      </c>
      <c r="C220" s="16" t="s">
        <v>407</v>
      </c>
      <c r="D220" s="7">
        <v>800</v>
      </c>
      <c r="E220" s="8">
        <v>6153</v>
      </c>
      <c r="F220" s="8">
        <v>6153</v>
      </c>
    </row>
    <row r="221" spans="1:8" ht="30" hidden="1" outlineLevel="4">
      <c r="A221" s="6" t="s">
        <v>410</v>
      </c>
      <c r="B221" s="7" t="s">
        <v>73</v>
      </c>
      <c r="C221" s="16" t="s">
        <v>408</v>
      </c>
      <c r="D221" s="7"/>
      <c r="E221" s="8">
        <f>E222</f>
        <v>0</v>
      </c>
      <c r="F221" s="8">
        <f>F222</f>
        <v>0</v>
      </c>
    </row>
    <row r="222" spans="1:8" ht="30" hidden="1" outlineLevel="4">
      <c r="A222" s="6" t="s">
        <v>411</v>
      </c>
      <c r="B222" s="7" t="s">
        <v>73</v>
      </c>
      <c r="C222" s="16" t="s">
        <v>408</v>
      </c>
      <c r="D222" s="7">
        <v>400</v>
      </c>
      <c r="E222" s="8">
        <v>0</v>
      </c>
      <c r="F222" s="8">
        <v>0</v>
      </c>
    </row>
    <row r="223" spans="1:8" ht="20.25" customHeight="1" outlineLevel="5">
      <c r="A223" s="6" t="s">
        <v>262</v>
      </c>
      <c r="B223" s="7" t="s">
        <v>73</v>
      </c>
      <c r="C223" s="7" t="s">
        <v>75</v>
      </c>
      <c r="D223" s="7"/>
      <c r="E223" s="8">
        <f>E224+E225</f>
        <v>10662.6</v>
      </c>
      <c r="F223" s="8">
        <f>F224+F225</f>
        <v>10171.700000000001</v>
      </c>
    </row>
    <row r="224" spans="1:8" ht="30" outlineLevel="4">
      <c r="A224" s="6" t="s">
        <v>211</v>
      </c>
      <c r="B224" s="7" t="s">
        <v>73</v>
      </c>
      <c r="C224" s="7" t="s">
        <v>75</v>
      </c>
      <c r="D224" s="7" t="s">
        <v>11</v>
      </c>
      <c r="E224" s="8">
        <v>10662.6</v>
      </c>
      <c r="F224" s="8">
        <v>10171.700000000001</v>
      </c>
    </row>
    <row r="225" spans="1:6" ht="30" hidden="1" outlineLevel="4">
      <c r="A225" s="6" t="s">
        <v>266</v>
      </c>
      <c r="B225" s="7" t="s">
        <v>73</v>
      </c>
      <c r="C225" s="7" t="s">
        <v>75</v>
      </c>
      <c r="D225" s="7">
        <v>400</v>
      </c>
      <c r="E225" s="8">
        <v>0</v>
      </c>
      <c r="F225" s="8">
        <v>0</v>
      </c>
    </row>
    <row r="226" spans="1:6" ht="30" outlineLevel="5">
      <c r="A226" s="6" t="s">
        <v>263</v>
      </c>
      <c r="B226" s="7" t="s">
        <v>73</v>
      </c>
      <c r="C226" s="7" t="s">
        <v>76</v>
      </c>
      <c r="D226" s="7"/>
      <c r="E226" s="8">
        <f>E227+E228</f>
        <v>30658</v>
      </c>
      <c r="F226" s="8">
        <f>F227+F228</f>
        <v>30579.3</v>
      </c>
    </row>
    <row r="227" spans="1:6" ht="30" outlineLevel="4">
      <c r="A227" s="6" t="s">
        <v>211</v>
      </c>
      <c r="B227" s="7" t="s">
        <v>73</v>
      </c>
      <c r="C227" s="7" t="s">
        <v>76</v>
      </c>
      <c r="D227" s="7" t="s">
        <v>11</v>
      </c>
      <c r="E227" s="8">
        <v>30658</v>
      </c>
      <c r="F227" s="8">
        <v>30579.3</v>
      </c>
    </row>
    <row r="228" spans="1:6" ht="30" hidden="1" outlineLevel="4">
      <c r="A228" s="6" t="s">
        <v>266</v>
      </c>
      <c r="B228" s="7" t="s">
        <v>73</v>
      </c>
      <c r="C228" s="7" t="s">
        <v>76</v>
      </c>
      <c r="D228" s="7">
        <v>400</v>
      </c>
      <c r="E228" s="8">
        <v>0</v>
      </c>
      <c r="F228" s="8">
        <v>0</v>
      </c>
    </row>
    <row r="229" spans="1:6" ht="45" hidden="1" outlineLevel="5">
      <c r="A229" s="6" t="s">
        <v>264</v>
      </c>
      <c r="B229" s="7" t="s">
        <v>73</v>
      </c>
      <c r="C229" s="7" t="s">
        <v>265</v>
      </c>
      <c r="D229" s="7"/>
      <c r="E229" s="8">
        <f>E230</f>
        <v>0</v>
      </c>
      <c r="F229" s="8">
        <f>F230</f>
        <v>0</v>
      </c>
    </row>
    <row r="230" spans="1:6" ht="30" hidden="1" outlineLevel="4">
      <c r="A230" s="6" t="s">
        <v>266</v>
      </c>
      <c r="B230" s="7" t="s">
        <v>73</v>
      </c>
      <c r="C230" s="7" t="s">
        <v>265</v>
      </c>
      <c r="D230" s="7" t="s">
        <v>59</v>
      </c>
      <c r="E230" s="8">
        <v>0</v>
      </c>
      <c r="F230" s="8">
        <v>0</v>
      </c>
    </row>
    <row r="231" spans="1:6" ht="30" outlineLevel="4">
      <c r="A231" s="25" t="s">
        <v>268</v>
      </c>
      <c r="B231" s="7" t="s">
        <v>73</v>
      </c>
      <c r="C231" s="16" t="s">
        <v>80</v>
      </c>
      <c r="D231" s="7"/>
      <c r="E231" s="8">
        <f>E232+E234+E236</f>
        <v>2481.9</v>
      </c>
      <c r="F231" s="8">
        <f>F232+F234+F236</f>
        <v>2463.7000000000003</v>
      </c>
    </row>
    <row r="232" spans="1:6" outlineLevel="4">
      <c r="A232" s="25" t="s">
        <v>271</v>
      </c>
      <c r="B232" s="7" t="s">
        <v>73</v>
      </c>
      <c r="C232" s="16" t="s">
        <v>84</v>
      </c>
      <c r="D232" s="7"/>
      <c r="E232" s="8">
        <f>E233</f>
        <v>2380.6</v>
      </c>
      <c r="F232" s="8">
        <f>F233</f>
        <v>2362.4</v>
      </c>
    </row>
    <row r="233" spans="1:6" ht="30" outlineLevel="4">
      <c r="A233" s="25" t="s">
        <v>211</v>
      </c>
      <c r="B233" s="7" t="s">
        <v>73</v>
      </c>
      <c r="C233" s="16" t="s">
        <v>84</v>
      </c>
      <c r="D233" s="7">
        <v>200</v>
      </c>
      <c r="E233" s="8">
        <v>2380.6</v>
      </c>
      <c r="F233" s="8">
        <v>2362.4</v>
      </c>
    </row>
    <row r="234" spans="1:6" outlineLevel="4">
      <c r="A234" s="25" t="s">
        <v>466</v>
      </c>
      <c r="B234" s="26" t="s">
        <v>73</v>
      </c>
      <c r="C234" s="26" t="s">
        <v>85</v>
      </c>
      <c r="D234" s="26"/>
      <c r="E234" s="8">
        <f>E235</f>
        <v>61.3</v>
      </c>
      <c r="F234" s="8">
        <f>F235</f>
        <v>61.3</v>
      </c>
    </row>
    <row r="235" spans="1:6" ht="30" outlineLevel="4">
      <c r="A235" s="25" t="s">
        <v>364</v>
      </c>
      <c r="B235" s="26" t="s">
        <v>73</v>
      </c>
      <c r="C235" s="26" t="s">
        <v>85</v>
      </c>
      <c r="D235" s="26" t="s">
        <v>11</v>
      </c>
      <c r="E235" s="8">
        <v>61.3</v>
      </c>
      <c r="F235" s="8">
        <v>61.3</v>
      </c>
    </row>
    <row r="236" spans="1:6" ht="30" outlineLevel="4">
      <c r="A236" s="25" t="s">
        <v>454</v>
      </c>
      <c r="B236" s="7" t="s">
        <v>73</v>
      </c>
      <c r="C236" s="26" t="s">
        <v>375</v>
      </c>
      <c r="D236" s="26"/>
      <c r="E236" s="8">
        <f>E237</f>
        <v>40</v>
      </c>
      <c r="F236" s="8">
        <f>F237</f>
        <v>40</v>
      </c>
    </row>
    <row r="237" spans="1:6" ht="30" outlineLevel="4">
      <c r="A237" s="25" t="s">
        <v>211</v>
      </c>
      <c r="B237" s="7" t="s">
        <v>73</v>
      </c>
      <c r="C237" s="26" t="s">
        <v>375</v>
      </c>
      <c r="D237" s="26" t="s">
        <v>11</v>
      </c>
      <c r="E237" s="8">
        <v>40</v>
      </c>
      <c r="F237" s="8">
        <v>40</v>
      </c>
    </row>
    <row r="238" spans="1:6" ht="45" hidden="1" outlineLevel="4">
      <c r="A238" s="6" t="s">
        <v>442</v>
      </c>
      <c r="B238" s="7" t="s">
        <v>73</v>
      </c>
      <c r="C238" s="7" t="s">
        <v>25</v>
      </c>
      <c r="D238" s="7"/>
      <c r="E238" s="8">
        <f>E239+E241</f>
        <v>0</v>
      </c>
      <c r="F238" s="8">
        <f>F239+F241</f>
        <v>0</v>
      </c>
    </row>
    <row r="239" spans="1:6" ht="60" hidden="1" outlineLevel="5">
      <c r="A239" s="6" t="s">
        <v>267</v>
      </c>
      <c r="B239" s="7" t="s">
        <v>73</v>
      </c>
      <c r="C239" s="7" t="s">
        <v>200</v>
      </c>
      <c r="D239" s="7"/>
      <c r="E239" s="8">
        <f>E240</f>
        <v>0</v>
      </c>
      <c r="F239" s="8">
        <f>F240</f>
        <v>0</v>
      </c>
    </row>
    <row r="240" spans="1:6" ht="30" hidden="1" outlineLevel="2">
      <c r="A240" s="6" t="s">
        <v>211</v>
      </c>
      <c r="B240" s="7" t="s">
        <v>73</v>
      </c>
      <c r="C240" s="7" t="s">
        <v>200</v>
      </c>
      <c r="D240" s="7" t="s">
        <v>11</v>
      </c>
      <c r="E240" s="8">
        <v>0</v>
      </c>
      <c r="F240" s="8">
        <v>0</v>
      </c>
    </row>
    <row r="241" spans="1:8" ht="60" hidden="1" outlineLevel="2">
      <c r="A241" s="6" t="s">
        <v>412</v>
      </c>
      <c r="B241" s="7" t="s">
        <v>73</v>
      </c>
      <c r="C241" s="7" t="s">
        <v>89</v>
      </c>
      <c r="D241" s="7"/>
      <c r="E241" s="8">
        <f>E242</f>
        <v>0</v>
      </c>
      <c r="F241" s="8">
        <f>F242</f>
        <v>0</v>
      </c>
    </row>
    <row r="242" spans="1:8" ht="30" hidden="1" outlineLevel="2">
      <c r="A242" s="6" t="s">
        <v>344</v>
      </c>
      <c r="B242" s="7" t="s">
        <v>73</v>
      </c>
      <c r="C242" s="7" t="s">
        <v>89</v>
      </c>
      <c r="D242" s="7" t="s">
        <v>11</v>
      </c>
      <c r="E242" s="8">
        <v>0</v>
      </c>
      <c r="F242" s="8">
        <v>0</v>
      </c>
    </row>
    <row r="243" spans="1:8" ht="45" outlineLevel="2">
      <c r="A243" s="6" t="s">
        <v>422</v>
      </c>
      <c r="B243" s="7" t="s">
        <v>73</v>
      </c>
      <c r="C243" s="7" t="s">
        <v>27</v>
      </c>
      <c r="D243" s="7"/>
      <c r="E243" s="8">
        <f>E244+E246</f>
        <v>790.5</v>
      </c>
      <c r="F243" s="8">
        <f>F244+F246</f>
        <v>102</v>
      </c>
    </row>
    <row r="244" spans="1:8" s="4" customFormat="1" ht="68.25" customHeight="1" outlineLevel="4">
      <c r="A244" s="19" t="s">
        <v>339</v>
      </c>
      <c r="B244" s="7" t="s">
        <v>73</v>
      </c>
      <c r="C244" s="7" t="s">
        <v>77</v>
      </c>
      <c r="D244" s="7"/>
      <c r="E244" s="8">
        <f>E245</f>
        <v>750.5</v>
      </c>
      <c r="F244" s="8">
        <f>F245</f>
        <v>102</v>
      </c>
      <c r="G244" s="30"/>
      <c r="H244" s="38"/>
    </row>
    <row r="245" spans="1:8" ht="30" outlineLevel="5">
      <c r="A245" s="6" t="s">
        <v>266</v>
      </c>
      <c r="B245" s="7" t="s">
        <v>73</v>
      </c>
      <c r="C245" s="7" t="s">
        <v>77</v>
      </c>
      <c r="D245" s="7" t="s">
        <v>59</v>
      </c>
      <c r="E245" s="8">
        <v>750.5</v>
      </c>
      <c r="F245" s="8">
        <v>102</v>
      </c>
    </row>
    <row r="246" spans="1:8" ht="30" outlineLevel="4">
      <c r="A246" s="6" t="s">
        <v>340</v>
      </c>
      <c r="B246" s="7" t="s">
        <v>73</v>
      </c>
      <c r="C246" s="7" t="s">
        <v>186</v>
      </c>
      <c r="D246" s="7"/>
      <c r="E246" s="8">
        <f>E247</f>
        <v>40</v>
      </c>
      <c r="F246" s="8">
        <f>F247</f>
        <v>0</v>
      </c>
    </row>
    <row r="247" spans="1:8" ht="30" outlineLevel="5">
      <c r="A247" s="6" t="s">
        <v>211</v>
      </c>
      <c r="B247" s="7" t="s">
        <v>73</v>
      </c>
      <c r="C247" s="7" t="s">
        <v>186</v>
      </c>
      <c r="D247" s="7" t="s">
        <v>11</v>
      </c>
      <c r="E247" s="8">
        <v>40</v>
      </c>
      <c r="F247" s="8">
        <v>0</v>
      </c>
    </row>
    <row r="248" spans="1:8" outlineLevel="4">
      <c r="A248" s="13" t="s">
        <v>78</v>
      </c>
      <c r="B248" s="14" t="s">
        <v>79</v>
      </c>
      <c r="C248" s="14"/>
      <c r="D248" s="14"/>
      <c r="E248" s="15">
        <f>E253+E274+E277+E287+E249</f>
        <v>168120.7</v>
      </c>
      <c r="F248" s="15">
        <f>F253+F274+F277+F287+F249</f>
        <v>151211.5</v>
      </c>
    </row>
    <row r="249" spans="1:8" outlineLevel="4">
      <c r="A249" s="25" t="s">
        <v>467</v>
      </c>
      <c r="B249" s="26" t="s">
        <v>79</v>
      </c>
      <c r="C249" s="26" t="s">
        <v>134</v>
      </c>
      <c r="D249" s="26"/>
      <c r="E249" s="8">
        <f t="shared" ref="E249:F251" si="7">E250</f>
        <v>3272.5</v>
      </c>
      <c r="F249" s="8">
        <f t="shared" si="7"/>
        <v>3173.1</v>
      </c>
    </row>
    <row r="250" spans="1:8" ht="30" outlineLevel="4">
      <c r="A250" s="25" t="s">
        <v>468</v>
      </c>
      <c r="B250" s="26" t="s">
        <v>79</v>
      </c>
      <c r="C250" s="26" t="s">
        <v>203</v>
      </c>
      <c r="D250" s="26"/>
      <c r="E250" s="8">
        <f t="shared" si="7"/>
        <v>3272.5</v>
      </c>
      <c r="F250" s="8">
        <f t="shared" si="7"/>
        <v>3173.1</v>
      </c>
    </row>
    <row r="251" spans="1:8" ht="60" outlineLevel="4">
      <c r="A251" s="25" t="s">
        <v>469</v>
      </c>
      <c r="B251" s="26" t="s">
        <v>79</v>
      </c>
      <c r="C251" s="26" t="s">
        <v>204</v>
      </c>
      <c r="D251" s="26"/>
      <c r="E251" s="8">
        <f t="shared" si="7"/>
        <v>3272.5</v>
      </c>
      <c r="F251" s="8">
        <f t="shared" si="7"/>
        <v>3173.1</v>
      </c>
    </row>
    <row r="252" spans="1:8" ht="30" outlineLevel="4">
      <c r="A252" s="25" t="s">
        <v>364</v>
      </c>
      <c r="B252" s="26" t="s">
        <v>79</v>
      </c>
      <c r="C252" s="26" t="s">
        <v>204</v>
      </c>
      <c r="D252" s="26" t="s">
        <v>11</v>
      </c>
      <c r="E252" s="8">
        <v>3272.5</v>
      </c>
      <c r="F252" s="8">
        <v>3173.1</v>
      </c>
    </row>
    <row r="253" spans="1:8" ht="30" outlineLevel="4">
      <c r="A253" s="6" t="s">
        <v>429</v>
      </c>
      <c r="B253" s="7" t="s">
        <v>79</v>
      </c>
      <c r="C253" s="7" t="s">
        <v>57</v>
      </c>
      <c r="D253" s="7"/>
      <c r="E253" s="8">
        <f>E254</f>
        <v>46549.400000000009</v>
      </c>
      <c r="F253" s="8">
        <f>F254</f>
        <v>42130.6</v>
      </c>
    </row>
    <row r="254" spans="1:8" s="4" customFormat="1" ht="30" outlineLevel="5">
      <c r="A254" s="6" t="s">
        <v>268</v>
      </c>
      <c r="B254" s="7" t="s">
        <v>79</v>
      </c>
      <c r="C254" s="7" t="s">
        <v>80</v>
      </c>
      <c r="D254" s="7"/>
      <c r="E254" s="8">
        <f>E255+E257+E259+E261+E263+E265+E269+E271+E267</f>
        <v>46549.400000000009</v>
      </c>
      <c r="F254" s="8">
        <f>F255+F257+F259+F261+F263+F265+F269+F271+F267</f>
        <v>42130.6</v>
      </c>
      <c r="G254" s="30"/>
      <c r="H254" s="38"/>
    </row>
    <row r="255" spans="1:8" s="4" customFormat="1" ht="48.75" customHeight="1" outlineLevel="4">
      <c r="A255" s="6" t="s">
        <v>484</v>
      </c>
      <c r="B255" s="7" t="s">
        <v>79</v>
      </c>
      <c r="C255" s="7" t="s">
        <v>81</v>
      </c>
      <c r="D255" s="7"/>
      <c r="E255" s="8">
        <f>E256</f>
        <v>3294.2</v>
      </c>
      <c r="F255" s="8">
        <f>F256</f>
        <v>3294.1</v>
      </c>
      <c r="G255" s="30"/>
      <c r="H255" s="38"/>
    </row>
    <row r="256" spans="1:8" ht="30" outlineLevel="5">
      <c r="A256" s="6" t="s">
        <v>211</v>
      </c>
      <c r="B256" s="7" t="s">
        <v>79</v>
      </c>
      <c r="C256" s="7" t="s">
        <v>81</v>
      </c>
      <c r="D256" s="7" t="s">
        <v>11</v>
      </c>
      <c r="E256" s="8">
        <v>3294.2</v>
      </c>
      <c r="F256" s="8">
        <v>3294.1</v>
      </c>
    </row>
    <row r="257" spans="1:8" ht="60" outlineLevel="4">
      <c r="A257" s="6" t="s">
        <v>269</v>
      </c>
      <c r="B257" s="7" t="s">
        <v>79</v>
      </c>
      <c r="C257" s="7" t="s">
        <v>82</v>
      </c>
      <c r="D257" s="7"/>
      <c r="E257" s="8">
        <f>E258</f>
        <v>3400</v>
      </c>
      <c r="F257" s="8">
        <f>F258</f>
        <v>3400</v>
      </c>
    </row>
    <row r="258" spans="1:8" ht="30" outlineLevel="5">
      <c r="A258" s="6" t="s">
        <v>211</v>
      </c>
      <c r="B258" s="7" t="s">
        <v>79</v>
      </c>
      <c r="C258" s="7" t="s">
        <v>82</v>
      </c>
      <c r="D258" s="7" t="s">
        <v>11</v>
      </c>
      <c r="E258" s="8">
        <v>3400</v>
      </c>
      <c r="F258" s="8">
        <v>3400</v>
      </c>
    </row>
    <row r="259" spans="1:8" ht="30" outlineLevel="4">
      <c r="A259" s="6" t="s">
        <v>270</v>
      </c>
      <c r="B259" s="7" t="s">
        <v>79</v>
      </c>
      <c r="C259" s="7" t="s">
        <v>83</v>
      </c>
      <c r="D259" s="7"/>
      <c r="E259" s="8">
        <f>E260</f>
        <v>2000</v>
      </c>
      <c r="F259" s="8">
        <f>F260</f>
        <v>2000</v>
      </c>
    </row>
    <row r="260" spans="1:8" ht="30" outlineLevel="5">
      <c r="A260" s="6" t="s">
        <v>211</v>
      </c>
      <c r="B260" s="7" t="s">
        <v>79</v>
      </c>
      <c r="C260" s="7" t="s">
        <v>83</v>
      </c>
      <c r="D260" s="7" t="s">
        <v>11</v>
      </c>
      <c r="E260" s="8">
        <v>2000</v>
      </c>
      <c r="F260" s="8">
        <v>2000</v>
      </c>
    </row>
    <row r="261" spans="1:8" s="4" customFormat="1" outlineLevel="4">
      <c r="A261" s="6" t="s">
        <v>271</v>
      </c>
      <c r="B261" s="7" t="s">
        <v>79</v>
      </c>
      <c r="C261" s="7" t="s">
        <v>84</v>
      </c>
      <c r="D261" s="7"/>
      <c r="E261" s="8">
        <f>E262</f>
        <v>14000</v>
      </c>
      <c r="F261" s="8">
        <f>F262</f>
        <v>12682.5</v>
      </c>
      <c r="G261" s="30"/>
      <c r="H261" s="38"/>
    </row>
    <row r="262" spans="1:8" ht="30" outlineLevel="4">
      <c r="A262" s="6" t="s">
        <v>211</v>
      </c>
      <c r="B262" s="7" t="s">
        <v>79</v>
      </c>
      <c r="C262" s="7" t="s">
        <v>84</v>
      </c>
      <c r="D262" s="7" t="s">
        <v>11</v>
      </c>
      <c r="E262" s="8">
        <v>14000</v>
      </c>
      <c r="F262" s="8">
        <v>12682.5</v>
      </c>
    </row>
    <row r="263" spans="1:8" outlineLevel="5">
      <c r="A263" s="6" t="s">
        <v>272</v>
      </c>
      <c r="B263" s="7" t="s">
        <v>79</v>
      </c>
      <c r="C263" s="7" t="s">
        <v>85</v>
      </c>
      <c r="D263" s="7"/>
      <c r="E263" s="8">
        <f>E264</f>
        <v>3700</v>
      </c>
      <c r="F263" s="8">
        <f>F264</f>
        <v>3700</v>
      </c>
    </row>
    <row r="264" spans="1:8" s="4" customFormat="1" ht="30" outlineLevel="4">
      <c r="A264" s="6" t="s">
        <v>211</v>
      </c>
      <c r="B264" s="7" t="s">
        <v>79</v>
      </c>
      <c r="C264" s="7" t="s">
        <v>85</v>
      </c>
      <c r="D264" s="7" t="s">
        <v>11</v>
      </c>
      <c r="E264" s="8">
        <v>3700</v>
      </c>
      <c r="F264" s="8">
        <v>3700</v>
      </c>
      <c r="G264" s="30"/>
      <c r="H264" s="38"/>
    </row>
    <row r="265" spans="1:8" ht="45" hidden="1" outlineLevel="5">
      <c r="A265" s="6" t="s">
        <v>273</v>
      </c>
      <c r="B265" s="7" t="s">
        <v>79</v>
      </c>
      <c r="C265" s="7" t="s">
        <v>86</v>
      </c>
      <c r="D265" s="7"/>
      <c r="E265" s="8">
        <f>E266</f>
        <v>0</v>
      </c>
      <c r="F265" s="8">
        <f>F266</f>
        <v>0</v>
      </c>
    </row>
    <row r="266" spans="1:8" ht="30" hidden="1" outlineLevel="5">
      <c r="A266" s="6" t="s">
        <v>211</v>
      </c>
      <c r="B266" s="7" t="s">
        <v>79</v>
      </c>
      <c r="C266" s="7" t="s">
        <v>86</v>
      </c>
      <c r="D266" s="7" t="s">
        <v>11</v>
      </c>
      <c r="E266" s="8">
        <v>0</v>
      </c>
      <c r="F266" s="8"/>
    </row>
    <row r="267" spans="1:8" ht="60" outlineLevel="5">
      <c r="A267" s="6" t="s">
        <v>413</v>
      </c>
      <c r="B267" s="7" t="s">
        <v>79</v>
      </c>
      <c r="C267" s="7" t="s">
        <v>275</v>
      </c>
      <c r="D267" s="7"/>
      <c r="E267" s="8">
        <f>E268</f>
        <v>1660.8</v>
      </c>
      <c r="F267" s="8">
        <f>F268</f>
        <v>1481</v>
      </c>
    </row>
    <row r="268" spans="1:8" s="4" customFormat="1" ht="30" outlineLevel="4">
      <c r="A268" s="6" t="s">
        <v>266</v>
      </c>
      <c r="B268" s="7" t="s">
        <v>79</v>
      </c>
      <c r="C268" s="7" t="s">
        <v>275</v>
      </c>
      <c r="D268" s="7">
        <v>200</v>
      </c>
      <c r="E268" s="8">
        <v>1660.8</v>
      </c>
      <c r="F268" s="8">
        <v>1481</v>
      </c>
      <c r="G268" s="30"/>
      <c r="H268" s="38"/>
    </row>
    <row r="269" spans="1:8" s="4" customFormat="1" outlineLevel="5">
      <c r="A269" s="6" t="s">
        <v>276</v>
      </c>
      <c r="B269" s="7" t="s">
        <v>79</v>
      </c>
      <c r="C269" s="7" t="s">
        <v>88</v>
      </c>
      <c r="D269" s="7"/>
      <c r="E269" s="8">
        <f>E270</f>
        <v>148.19999999999999</v>
      </c>
      <c r="F269" s="8">
        <f>F270</f>
        <v>98.8</v>
      </c>
      <c r="G269" s="30"/>
      <c r="H269" s="38"/>
    </row>
    <row r="270" spans="1:8" ht="30" outlineLevel="3">
      <c r="A270" s="6" t="s">
        <v>211</v>
      </c>
      <c r="B270" s="7" t="s">
        <v>79</v>
      </c>
      <c r="C270" s="7" t="s">
        <v>88</v>
      </c>
      <c r="D270" s="7" t="s">
        <v>11</v>
      </c>
      <c r="E270" s="8">
        <v>148.19999999999999</v>
      </c>
      <c r="F270" s="8">
        <v>98.8</v>
      </c>
    </row>
    <row r="271" spans="1:8" outlineLevel="3">
      <c r="A271" s="6" t="s">
        <v>374</v>
      </c>
      <c r="B271" s="7" t="s">
        <v>79</v>
      </c>
      <c r="C271" s="16" t="s">
        <v>375</v>
      </c>
      <c r="D271" s="7"/>
      <c r="E271" s="8">
        <f>E272+E273</f>
        <v>18346.2</v>
      </c>
      <c r="F271" s="8">
        <f>F272+F273</f>
        <v>15474.199999999999</v>
      </c>
    </row>
    <row r="272" spans="1:8" ht="30" outlineLevel="3">
      <c r="A272" s="6" t="s">
        <v>351</v>
      </c>
      <c r="B272" s="7" t="s">
        <v>79</v>
      </c>
      <c r="C272" s="16" t="s">
        <v>375</v>
      </c>
      <c r="D272" s="7" t="s">
        <v>11</v>
      </c>
      <c r="E272" s="8">
        <v>16277.7</v>
      </c>
      <c r="F272" s="8">
        <v>13452.9</v>
      </c>
    </row>
    <row r="273" spans="1:8" ht="30" outlineLevel="3">
      <c r="A273" s="25" t="s">
        <v>367</v>
      </c>
      <c r="B273" s="26" t="s">
        <v>79</v>
      </c>
      <c r="C273" s="26" t="s">
        <v>375</v>
      </c>
      <c r="D273" s="26" t="s">
        <v>59</v>
      </c>
      <c r="E273" s="8">
        <v>2068.5</v>
      </c>
      <c r="F273" s="8">
        <v>2021.3</v>
      </c>
    </row>
    <row r="274" spans="1:8" ht="48.75" customHeight="1" outlineLevel="4">
      <c r="A274" s="6" t="s">
        <v>485</v>
      </c>
      <c r="B274" s="7" t="s">
        <v>79</v>
      </c>
      <c r="C274" s="7" t="s">
        <v>25</v>
      </c>
      <c r="D274" s="7"/>
      <c r="E274" s="8">
        <f>E275</f>
        <v>45</v>
      </c>
      <c r="F274" s="8">
        <f>F275</f>
        <v>0</v>
      </c>
    </row>
    <row r="275" spans="1:8" s="4" customFormat="1" ht="45" outlineLevel="5">
      <c r="A275" s="36" t="s">
        <v>480</v>
      </c>
      <c r="B275" s="7" t="s">
        <v>79</v>
      </c>
      <c r="C275" s="35" t="s">
        <v>479</v>
      </c>
      <c r="D275" s="7"/>
      <c r="E275" s="8">
        <f>E276</f>
        <v>45</v>
      </c>
      <c r="F275" s="8">
        <f>F276</f>
        <v>0</v>
      </c>
      <c r="G275" s="30"/>
      <c r="H275" s="38"/>
    </row>
    <row r="276" spans="1:8" ht="30" outlineLevel="5">
      <c r="A276" s="36" t="s">
        <v>351</v>
      </c>
      <c r="B276" s="7" t="s">
        <v>79</v>
      </c>
      <c r="C276" s="35" t="s">
        <v>479</v>
      </c>
      <c r="D276" s="7" t="s">
        <v>11</v>
      </c>
      <c r="E276" s="8">
        <v>45</v>
      </c>
      <c r="F276" s="8">
        <v>0</v>
      </c>
    </row>
    <row r="277" spans="1:8" ht="45" outlineLevel="3">
      <c r="A277" s="6" t="s">
        <v>432</v>
      </c>
      <c r="B277" s="7" t="s">
        <v>79</v>
      </c>
      <c r="C277" s="7" t="s">
        <v>90</v>
      </c>
      <c r="D277" s="7"/>
      <c r="E277" s="8">
        <f>E282+E284+E278</f>
        <v>118253.79999999999</v>
      </c>
      <c r="F277" s="8">
        <f>F282+F284+F278</f>
        <v>105907.8</v>
      </c>
    </row>
    <row r="278" spans="1:8" ht="30" outlineLevel="3">
      <c r="A278" s="21" t="s">
        <v>358</v>
      </c>
      <c r="B278" s="7" t="s">
        <v>79</v>
      </c>
      <c r="C278" s="7">
        <v>1600400000</v>
      </c>
      <c r="D278" s="7"/>
      <c r="E278" s="8">
        <f>E279+E280+E281</f>
        <v>87658.2</v>
      </c>
      <c r="F278" s="8">
        <f>F279+F280+F281</f>
        <v>80179.3</v>
      </c>
    </row>
    <row r="279" spans="1:8" ht="30" outlineLevel="3">
      <c r="A279" s="6" t="s">
        <v>211</v>
      </c>
      <c r="B279" s="7" t="s">
        <v>79</v>
      </c>
      <c r="C279" s="7">
        <v>1600400000</v>
      </c>
      <c r="D279" s="7">
        <v>200</v>
      </c>
      <c r="E279" s="8">
        <v>3352.8</v>
      </c>
      <c r="F279" s="8">
        <v>3352.8</v>
      </c>
    </row>
    <row r="280" spans="1:8" ht="30" outlineLevel="3">
      <c r="A280" s="6" t="s">
        <v>266</v>
      </c>
      <c r="B280" s="7" t="s">
        <v>79</v>
      </c>
      <c r="C280" s="7">
        <v>1600400000</v>
      </c>
      <c r="D280" s="7">
        <v>400</v>
      </c>
      <c r="E280" s="8">
        <v>1.2</v>
      </c>
      <c r="F280" s="8">
        <v>0</v>
      </c>
    </row>
    <row r="281" spans="1:8" ht="45" outlineLevel="3">
      <c r="A281" s="25" t="s">
        <v>238</v>
      </c>
      <c r="B281" s="7" t="s">
        <v>79</v>
      </c>
      <c r="C281" s="7">
        <v>1600400000</v>
      </c>
      <c r="D281" s="7">
        <v>600</v>
      </c>
      <c r="E281" s="8">
        <v>84304.2</v>
      </c>
      <c r="F281" s="8">
        <v>76826.5</v>
      </c>
    </row>
    <row r="282" spans="1:8" ht="45" outlineLevel="5">
      <c r="A282" s="6" t="s">
        <v>277</v>
      </c>
      <c r="B282" s="7" t="s">
        <v>79</v>
      </c>
      <c r="C282" s="7" t="s">
        <v>201</v>
      </c>
      <c r="D282" s="7"/>
      <c r="E282" s="8">
        <f>E283</f>
        <v>7870.6</v>
      </c>
      <c r="F282" s="8">
        <f>F283</f>
        <v>3003.5</v>
      </c>
    </row>
    <row r="283" spans="1:8" ht="30" outlineLevel="2">
      <c r="A283" s="6" t="s">
        <v>211</v>
      </c>
      <c r="B283" s="7" t="s">
        <v>79</v>
      </c>
      <c r="C283" s="7" t="s">
        <v>201</v>
      </c>
      <c r="D283" s="7" t="s">
        <v>11</v>
      </c>
      <c r="E283" s="8">
        <v>7870.6</v>
      </c>
      <c r="F283" s="8">
        <v>3003.5</v>
      </c>
    </row>
    <row r="284" spans="1:8" s="4" customFormat="1" ht="30" outlineLevel="5">
      <c r="A284" s="6" t="s">
        <v>278</v>
      </c>
      <c r="B284" s="7" t="s">
        <v>79</v>
      </c>
      <c r="C284" s="7" t="s">
        <v>91</v>
      </c>
      <c r="D284" s="7"/>
      <c r="E284" s="8">
        <f>E285+E286</f>
        <v>22725</v>
      </c>
      <c r="F284" s="8">
        <f>F285+F286</f>
        <v>22725</v>
      </c>
      <c r="G284" s="30"/>
      <c r="H284" s="38"/>
    </row>
    <row r="285" spans="1:8" s="4" customFormat="1" ht="30">
      <c r="A285" s="6" t="s">
        <v>211</v>
      </c>
      <c r="B285" s="7" t="s">
        <v>79</v>
      </c>
      <c r="C285" s="7" t="s">
        <v>91</v>
      </c>
      <c r="D285" s="7" t="s">
        <v>11</v>
      </c>
      <c r="E285" s="8">
        <v>15903.7</v>
      </c>
      <c r="F285" s="8">
        <v>15903.7</v>
      </c>
      <c r="G285" s="30"/>
      <c r="H285" s="38"/>
    </row>
    <row r="286" spans="1:8" s="4" customFormat="1" ht="45">
      <c r="A286" s="25" t="s">
        <v>238</v>
      </c>
      <c r="B286" s="7" t="s">
        <v>79</v>
      </c>
      <c r="C286" s="7" t="s">
        <v>91</v>
      </c>
      <c r="D286" s="7">
        <v>600</v>
      </c>
      <c r="E286" s="8">
        <v>6821.3</v>
      </c>
      <c r="F286" s="8">
        <v>6821.3</v>
      </c>
      <c r="G286" s="30"/>
      <c r="H286" s="38"/>
    </row>
    <row r="287" spans="1:8" s="4" customFormat="1" ht="45" hidden="1">
      <c r="A287" s="27" t="s">
        <v>430</v>
      </c>
      <c r="B287" s="26" t="s">
        <v>79</v>
      </c>
      <c r="C287" s="26" t="s">
        <v>378</v>
      </c>
      <c r="D287" s="26"/>
      <c r="E287" s="8">
        <f>E288</f>
        <v>0</v>
      </c>
      <c r="F287" s="8">
        <f>F288</f>
        <v>0</v>
      </c>
      <c r="G287" s="30"/>
      <c r="H287" s="38"/>
    </row>
    <row r="288" spans="1:8" s="4" customFormat="1" ht="45" hidden="1">
      <c r="A288" s="25" t="s">
        <v>380</v>
      </c>
      <c r="B288" s="26" t="s">
        <v>79</v>
      </c>
      <c r="C288" s="26" t="s">
        <v>379</v>
      </c>
      <c r="D288" s="26"/>
      <c r="E288" s="8">
        <f>E289</f>
        <v>0</v>
      </c>
      <c r="F288" s="8">
        <f>F289</f>
        <v>0</v>
      </c>
      <c r="G288" s="30"/>
      <c r="H288" s="38"/>
    </row>
    <row r="289" spans="1:8" s="4" customFormat="1" ht="30" hidden="1">
      <c r="A289" s="25" t="s">
        <v>211</v>
      </c>
      <c r="B289" s="26" t="s">
        <v>79</v>
      </c>
      <c r="C289" s="26" t="s">
        <v>379</v>
      </c>
      <c r="D289" s="26" t="s">
        <v>11</v>
      </c>
      <c r="E289" s="8">
        <v>0</v>
      </c>
      <c r="F289" s="8">
        <v>0</v>
      </c>
      <c r="G289" s="30"/>
      <c r="H289" s="38"/>
    </row>
    <row r="290" spans="1:8" s="4" customFormat="1" ht="28.5" outlineLevel="1">
      <c r="A290" s="13" t="s">
        <v>92</v>
      </c>
      <c r="B290" s="14" t="s">
        <v>93</v>
      </c>
      <c r="C290" s="14"/>
      <c r="D290" s="14"/>
      <c r="E290" s="15">
        <f>E291+E300</f>
        <v>15702.7</v>
      </c>
      <c r="F290" s="15">
        <f>F291+F300</f>
        <v>15019.599999999999</v>
      </c>
      <c r="G290" s="30"/>
      <c r="H290" s="38"/>
    </row>
    <row r="291" spans="1:8" s="4" customFormat="1" ht="30" outlineLevel="3">
      <c r="A291" s="6" t="s">
        <v>429</v>
      </c>
      <c r="B291" s="7" t="s">
        <v>93</v>
      </c>
      <c r="C291" s="7" t="s">
        <v>57</v>
      </c>
      <c r="D291" s="7"/>
      <c r="E291" s="8">
        <f>E292+E296</f>
        <v>8736</v>
      </c>
      <c r="F291" s="8">
        <f>F292+F296</f>
        <v>8052.9</v>
      </c>
      <c r="G291" s="30"/>
      <c r="H291" s="38"/>
    </row>
    <row r="292" spans="1:8" s="4" customFormat="1" ht="30" outlineLevel="4">
      <c r="A292" s="6" t="s">
        <v>256</v>
      </c>
      <c r="B292" s="7" t="s">
        <v>93</v>
      </c>
      <c r="C292" s="7" t="s">
        <v>67</v>
      </c>
      <c r="D292" s="7"/>
      <c r="E292" s="8">
        <f>E293</f>
        <v>1367.9</v>
      </c>
      <c r="F292" s="8">
        <f>F293</f>
        <v>1139.4000000000001</v>
      </c>
      <c r="G292" s="30"/>
      <c r="H292" s="38"/>
    </row>
    <row r="293" spans="1:8" s="4" customFormat="1" ht="30" outlineLevel="5">
      <c r="A293" s="6" t="s">
        <v>279</v>
      </c>
      <c r="B293" s="7" t="s">
        <v>93</v>
      </c>
      <c r="C293" s="7" t="s">
        <v>280</v>
      </c>
      <c r="D293" s="7"/>
      <c r="E293" s="8">
        <f>E294+E295</f>
        <v>1367.9</v>
      </c>
      <c r="F293" s="8">
        <f>F294+F295</f>
        <v>1139.4000000000001</v>
      </c>
      <c r="G293" s="30"/>
      <c r="H293" s="38"/>
    </row>
    <row r="294" spans="1:8" s="4" customFormat="1" ht="75" outlineLevel="2">
      <c r="A294" s="6" t="s">
        <v>209</v>
      </c>
      <c r="B294" s="7" t="s">
        <v>93</v>
      </c>
      <c r="C294" s="7" t="s">
        <v>280</v>
      </c>
      <c r="D294" s="7" t="s">
        <v>5</v>
      </c>
      <c r="E294" s="8">
        <v>1333.5</v>
      </c>
      <c r="F294" s="8">
        <v>1105</v>
      </c>
      <c r="G294" s="30"/>
      <c r="H294" s="38"/>
    </row>
    <row r="295" spans="1:8" ht="30" outlineLevel="4">
      <c r="A295" s="6" t="s">
        <v>211</v>
      </c>
      <c r="B295" s="7" t="s">
        <v>93</v>
      </c>
      <c r="C295" s="7" t="s">
        <v>280</v>
      </c>
      <c r="D295" s="7" t="s">
        <v>11</v>
      </c>
      <c r="E295" s="8">
        <v>34.4</v>
      </c>
      <c r="F295" s="8">
        <v>34.4</v>
      </c>
    </row>
    <row r="296" spans="1:8" s="4" customFormat="1" ht="30" outlineLevel="1">
      <c r="A296" s="6" t="s">
        <v>281</v>
      </c>
      <c r="B296" s="7" t="s">
        <v>93</v>
      </c>
      <c r="C296" s="7" t="s">
        <v>94</v>
      </c>
      <c r="D296" s="7"/>
      <c r="E296" s="8">
        <f>E297</f>
        <v>7368.1</v>
      </c>
      <c r="F296" s="8">
        <f>F297</f>
        <v>6913.5</v>
      </c>
      <c r="G296" s="30"/>
      <c r="H296" s="38"/>
    </row>
    <row r="297" spans="1:8" ht="30" outlineLevel="3">
      <c r="A297" s="6" t="s">
        <v>282</v>
      </c>
      <c r="B297" s="7" t="s">
        <v>93</v>
      </c>
      <c r="C297" s="7" t="s">
        <v>95</v>
      </c>
      <c r="D297" s="7"/>
      <c r="E297" s="8">
        <f>E298+E299</f>
        <v>7368.1</v>
      </c>
      <c r="F297" s="8">
        <f>F298+F299</f>
        <v>6913.5</v>
      </c>
    </row>
    <row r="298" spans="1:8" s="4" customFormat="1" ht="75" outlineLevel="4">
      <c r="A298" s="6" t="s">
        <v>209</v>
      </c>
      <c r="B298" s="7" t="s">
        <v>93</v>
      </c>
      <c r="C298" s="7" t="s">
        <v>95</v>
      </c>
      <c r="D298" s="7" t="s">
        <v>5</v>
      </c>
      <c r="E298" s="8">
        <v>7149.6</v>
      </c>
      <c r="F298" s="8">
        <v>6713.7</v>
      </c>
      <c r="G298" s="39"/>
      <c r="H298" s="38"/>
    </row>
    <row r="299" spans="1:8" ht="30" outlineLevel="5">
      <c r="A299" s="6" t="s">
        <v>211</v>
      </c>
      <c r="B299" s="7" t="s">
        <v>93</v>
      </c>
      <c r="C299" s="7" t="s">
        <v>95</v>
      </c>
      <c r="D299" s="7" t="s">
        <v>11</v>
      </c>
      <c r="E299" s="8">
        <v>218.5</v>
      </c>
      <c r="F299" s="8">
        <v>199.8</v>
      </c>
      <c r="G299" s="39"/>
    </row>
    <row r="300" spans="1:8" s="4" customFormat="1" outlineLevel="5">
      <c r="A300" s="6" t="s">
        <v>210</v>
      </c>
      <c r="B300" s="7" t="s">
        <v>93</v>
      </c>
      <c r="C300" s="7" t="s">
        <v>12</v>
      </c>
      <c r="D300" s="7"/>
      <c r="E300" s="8">
        <f>E302+E301</f>
        <v>6966.7</v>
      </c>
      <c r="F300" s="8">
        <f>F302+F301</f>
        <v>6966.7</v>
      </c>
      <c r="G300" s="30"/>
      <c r="H300" s="38"/>
    </row>
    <row r="301" spans="1:8" s="4" customFormat="1" ht="75" outlineLevel="5">
      <c r="A301" s="6" t="s">
        <v>209</v>
      </c>
      <c r="B301" s="7" t="s">
        <v>93</v>
      </c>
      <c r="C301" s="7" t="s">
        <v>12</v>
      </c>
      <c r="D301" s="7">
        <v>100</v>
      </c>
      <c r="E301" s="8">
        <v>94</v>
      </c>
      <c r="F301" s="8">
        <v>94</v>
      </c>
      <c r="G301" s="30"/>
      <c r="H301" s="38"/>
    </row>
    <row r="302" spans="1:8" outlineLevel="5">
      <c r="A302" s="6" t="s">
        <v>212</v>
      </c>
      <c r="B302" s="7" t="s">
        <v>93</v>
      </c>
      <c r="C302" s="7" t="s">
        <v>12</v>
      </c>
      <c r="D302" s="7" t="s">
        <v>13</v>
      </c>
      <c r="E302" s="8">
        <v>6872.7</v>
      </c>
      <c r="F302" s="8">
        <v>6872.7</v>
      </c>
    </row>
    <row r="303" spans="1:8" s="4" customFormat="1" outlineLevel="5">
      <c r="A303" s="22" t="s">
        <v>365</v>
      </c>
      <c r="B303" s="17" t="s">
        <v>359</v>
      </c>
      <c r="C303" s="14"/>
      <c r="D303" s="14"/>
      <c r="E303" s="15">
        <f t="shared" ref="E303:F305" si="8">E304</f>
        <v>6987.1</v>
      </c>
      <c r="F303" s="15">
        <f t="shared" si="8"/>
        <v>4416</v>
      </c>
      <c r="G303" s="30"/>
      <c r="H303" s="38"/>
    </row>
    <row r="304" spans="1:8" s="4" customFormat="1" ht="28.5" outlineLevel="5">
      <c r="A304" s="22" t="s">
        <v>361</v>
      </c>
      <c r="B304" s="17" t="s">
        <v>360</v>
      </c>
      <c r="C304" s="14"/>
      <c r="D304" s="14"/>
      <c r="E304" s="15">
        <f t="shared" si="8"/>
        <v>6987.1</v>
      </c>
      <c r="F304" s="15">
        <f t="shared" si="8"/>
        <v>4416</v>
      </c>
      <c r="G304" s="30"/>
      <c r="H304" s="38"/>
    </row>
    <row r="305" spans="1:8" ht="30" outlineLevel="5">
      <c r="A305" s="23" t="s">
        <v>433</v>
      </c>
      <c r="B305" s="16" t="s">
        <v>360</v>
      </c>
      <c r="C305" s="16" t="s">
        <v>57</v>
      </c>
      <c r="D305" s="7"/>
      <c r="E305" s="8">
        <f t="shared" si="8"/>
        <v>6987.1</v>
      </c>
      <c r="F305" s="8">
        <f t="shared" si="8"/>
        <v>4416</v>
      </c>
    </row>
    <row r="306" spans="1:8" ht="30" outlineLevel="5">
      <c r="A306" s="23" t="s">
        <v>362</v>
      </c>
      <c r="B306" s="16" t="s">
        <v>360</v>
      </c>
      <c r="C306" s="16" t="s">
        <v>80</v>
      </c>
      <c r="D306" s="7"/>
      <c r="E306" s="8">
        <f>E307+E309+E311</f>
        <v>6987.1</v>
      </c>
      <c r="F306" s="8">
        <f>F307+F309+F311</f>
        <v>4416</v>
      </c>
    </row>
    <row r="307" spans="1:8" ht="45" outlineLevel="5">
      <c r="A307" s="23" t="s">
        <v>363</v>
      </c>
      <c r="B307" s="16" t="s">
        <v>360</v>
      </c>
      <c r="C307" s="16" t="s">
        <v>81</v>
      </c>
      <c r="D307" s="7"/>
      <c r="E307" s="8">
        <f>E308</f>
        <v>3898.7</v>
      </c>
      <c r="F307" s="8">
        <f>F308</f>
        <v>3059.6</v>
      </c>
    </row>
    <row r="308" spans="1:8" ht="30" outlineLevel="5">
      <c r="A308" s="23" t="s">
        <v>364</v>
      </c>
      <c r="B308" s="16" t="s">
        <v>360</v>
      </c>
      <c r="C308" s="16" t="s">
        <v>81</v>
      </c>
      <c r="D308" s="7">
        <v>200</v>
      </c>
      <c r="E308" s="8">
        <v>3898.7</v>
      </c>
      <c r="F308" s="8">
        <v>3059.6</v>
      </c>
    </row>
    <row r="309" spans="1:8" ht="45" outlineLevel="5">
      <c r="A309" s="6" t="s">
        <v>274</v>
      </c>
      <c r="B309" s="16" t="s">
        <v>360</v>
      </c>
      <c r="C309" s="7" t="s">
        <v>87</v>
      </c>
      <c r="D309" s="7"/>
      <c r="E309" s="8">
        <f>E310</f>
        <v>295</v>
      </c>
      <c r="F309" s="8">
        <f>F310</f>
        <v>295</v>
      </c>
    </row>
    <row r="310" spans="1:8" ht="30" outlineLevel="5">
      <c r="A310" s="6" t="s">
        <v>211</v>
      </c>
      <c r="B310" s="16" t="s">
        <v>360</v>
      </c>
      <c r="C310" s="7" t="s">
        <v>87</v>
      </c>
      <c r="D310" s="7" t="s">
        <v>11</v>
      </c>
      <c r="E310" s="8">
        <v>295</v>
      </c>
      <c r="F310" s="8">
        <v>295</v>
      </c>
    </row>
    <row r="311" spans="1:8" outlineLevel="5">
      <c r="A311" s="25" t="s">
        <v>381</v>
      </c>
      <c r="B311" s="26" t="s">
        <v>360</v>
      </c>
      <c r="C311" s="26" t="s">
        <v>382</v>
      </c>
      <c r="D311" s="26"/>
      <c r="E311" s="8">
        <f>E312</f>
        <v>2793.4</v>
      </c>
      <c r="F311" s="8">
        <f>F312</f>
        <v>1061.4000000000001</v>
      </c>
    </row>
    <row r="312" spans="1:8" ht="30" outlineLevel="5">
      <c r="A312" s="25" t="s">
        <v>211</v>
      </c>
      <c r="B312" s="26" t="s">
        <v>360</v>
      </c>
      <c r="C312" s="26" t="s">
        <v>382</v>
      </c>
      <c r="D312" s="26" t="s">
        <v>11</v>
      </c>
      <c r="E312" s="8">
        <v>2793.4</v>
      </c>
      <c r="F312" s="8">
        <v>1061.4000000000001</v>
      </c>
    </row>
    <row r="313" spans="1:8" outlineLevel="4">
      <c r="A313" s="13" t="s">
        <v>335</v>
      </c>
      <c r="B313" s="14" t="s">
        <v>96</v>
      </c>
      <c r="C313" s="14"/>
      <c r="D313" s="14"/>
      <c r="E313" s="15">
        <f>E314+E323+E344+E360+E390</f>
        <v>2221616.6999999997</v>
      </c>
      <c r="F313" s="15">
        <f>F314+F323+F344+F360+F390</f>
        <v>2166577.1999999997</v>
      </c>
    </row>
    <row r="314" spans="1:8" outlineLevel="5">
      <c r="A314" s="13" t="s">
        <v>97</v>
      </c>
      <c r="B314" s="14" t="s">
        <v>98</v>
      </c>
      <c r="C314" s="14"/>
      <c r="D314" s="14"/>
      <c r="E314" s="15">
        <f>E315+E320</f>
        <v>869949.7</v>
      </c>
      <c r="F314" s="15">
        <f>F315+F320</f>
        <v>860238.4</v>
      </c>
    </row>
    <row r="315" spans="1:8" ht="30" outlineLevel="5">
      <c r="A315" s="6" t="s">
        <v>434</v>
      </c>
      <c r="B315" s="7" t="s">
        <v>98</v>
      </c>
      <c r="C315" s="7" t="s">
        <v>99</v>
      </c>
      <c r="D315" s="7"/>
      <c r="E315" s="8">
        <f>E316</f>
        <v>869949.7</v>
      </c>
      <c r="F315" s="8">
        <f>F316</f>
        <v>860238.4</v>
      </c>
    </row>
    <row r="316" spans="1:8" s="4" customFormat="1" ht="30" outlineLevel="3">
      <c r="A316" s="6" t="s">
        <v>283</v>
      </c>
      <c r="B316" s="7" t="s">
        <v>98</v>
      </c>
      <c r="C316" s="7" t="s">
        <v>100</v>
      </c>
      <c r="D316" s="7"/>
      <c r="E316" s="8">
        <f>E317</f>
        <v>869949.7</v>
      </c>
      <c r="F316" s="8">
        <f>F317</f>
        <v>860238.4</v>
      </c>
      <c r="G316" s="30"/>
      <c r="H316" s="38"/>
    </row>
    <row r="317" spans="1:8" ht="45" outlineLevel="4">
      <c r="A317" s="6" t="s">
        <v>341</v>
      </c>
      <c r="B317" s="7" t="s">
        <v>98</v>
      </c>
      <c r="C317" s="7" t="s">
        <v>101</v>
      </c>
      <c r="D317" s="7"/>
      <c r="E317" s="8">
        <f>E318+E319</f>
        <v>869949.7</v>
      </c>
      <c r="F317" s="8">
        <f>F318+F319</f>
        <v>860238.4</v>
      </c>
    </row>
    <row r="318" spans="1:8" ht="30" outlineLevel="5">
      <c r="A318" s="6" t="s">
        <v>211</v>
      </c>
      <c r="B318" s="7" t="s">
        <v>98</v>
      </c>
      <c r="C318" s="7" t="s">
        <v>101</v>
      </c>
      <c r="D318" s="7" t="s">
        <v>11</v>
      </c>
      <c r="E318" s="8">
        <v>4466.6000000000004</v>
      </c>
      <c r="F318" s="8">
        <v>0</v>
      </c>
    </row>
    <row r="319" spans="1:8" ht="45" outlineLevel="2">
      <c r="A319" s="6" t="s">
        <v>238</v>
      </c>
      <c r="B319" s="7" t="s">
        <v>98</v>
      </c>
      <c r="C319" s="7" t="s">
        <v>101</v>
      </c>
      <c r="D319" s="7" t="s">
        <v>38</v>
      </c>
      <c r="E319" s="8">
        <v>865483.1</v>
      </c>
      <c r="F319" s="8">
        <v>860238.4</v>
      </c>
    </row>
    <row r="320" spans="1:8" s="4" customFormat="1" ht="45" hidden="1" outlineLevel="5">
      <c r="A320" s="6" t="s">
        <v>402</v>
      </c>
      <c r="B320" s="7" t="s">
        <v>98</v>
      </c>
      <c r="C320" s="7" t="s">
        <v>27</v>
      </c>
      <c r="D320" s="7"/>
      <c r="E320" s="8">
        <f>E321</f>
        <v>0</v>
      </c>
      <c r="F320" s="8">
        <f>F321</f>
        <v>0</v>
      </c>
      <c r="G320" s="30"/>
      <c r="H320" s="38"/>
    </row>
    <row r="321" spans="1:8" ht="75" hidden="1" outlineLevel="2">
      <c r="A321" s="19" t="s">
        <v>339</v>
      </c>
      <c r="B321" s="7" t="s">
        <v>98</v>
      </c>
      <c r="C321" s="7" t="s">
        <v>77</v>
      </c>
      <c r="D321" s="7"/>
      <c r="E321" s="8">
        <f>E322</f>
        <v>0</v>
      </c>
      <c r="F321" s="8">
        <f>F322</f>
        <v>0</v>
      </c>
    </row>
    <row r="322" spans="1:8" ht="30" hidden="1" outlineLevel="4">
      <c r="A322" s="6" t="s">
        <v>266</v>
      </c>
      <c r="B322" s="7" t="s">
        <v>98</v>
      </c>
      <c r="C322" s="7" t="s">
        <v>77</v>
      </c>
      <c r="D322" s="7" t="s">
        <v>59</v>
      </c>
      <c r="E322" s="8">
        <v>0</v>
      </c>
      <c r="F322" s="8">
        <v>0</v>
      </c>
    </row>
    <row r="323" spans="1:8" outlineLevel="5">
      <c r="A323" s="13" t="s">
        <v>103</v>
      </c>
      <c r="B323" s="14" t="s">
        <v>104</v>
      </c>
      <c r="C323" s="14"/>
      <c r="D323" s="14"/>
      <c r="E323" s="15">
        <f>E324+E339+E335</f>
        <v>966871</v>
      </c>
      <c r="F323" s="15">
        <f>F324+F339+F335</f>
        <v>946184.79999999993</v>
      </c>
    </row>
    <row r="324" spans="1:8" s="4" customFormat="1" ht="30" outlineLevel="1">
      <c r="A324" s="6" t="s">
        <v>434</v>
      </c>
      <c r="B324" s="7" t="s">
        <v>104</v>
      </c>
      <c r="C324" s="7" t="s">
        <v>99</v>
      </c>
      <c r="D324" s="7"/>
      <c r="E324" s="8">
        <f>E325+E332</f>
        <v>965477.1</v>
      </c>
      <c r="F324" s="8">
        <f>F325+F332</f>
        <v>945217.6</v>
      </c>
      <c r="G324" s="30"/>
      <c r="H324" s="38"/>
    </row>
    <row r="325" spans="1:8" outlineLevel="2">
      <c r="A325" s="6" t="s">
        <v>284</v>
      </c>
      <c r="B325" s="7" t="s">
        <v>104</v>
      </c>
      <c r="C325" s="7" t="s">
        <v>102</v>
      </c>
      <c r="D325" s="7"/>
      <c r="E325" s="8">
        <f>E326+E330</f>
        <v>893097.2</v>
      </c>
      <c r="F325" s="8">
        <f>F326+F330</f>
        <v>873587.19999999995</v>
      </c>
    </row>
    <row r="326" spans="1:8" ht="45" outlineLevel="3">
      <c r="A326" s="6" t="s">
        <v>285</v>
      </c>
      <c r="B326" s="7" t="s">
        <v>104</v>
      </c>
      <c r="C326" s="7" t="s">
        <v>105</v>
      </c>
      <c r="D326" s="7"/>
      <c r="E326" s="8">
        <f>E327+E329+E328</f>
        <v>888269.6</v>
      </c>
      <c r="F326" s="8">
        <f>F327+F329+F328</f>
        <v>868759.6</v>
      </c>
    </row>
    <row r="327" spans="1:8" ht="30" hidden="1" outlineLevel="4">
      <c r="A327" s="6" t="s">
        <v>211</v>
      </c>
      <c r="B327" s="7" t="s">
        <v>104</v>
      </c>
      <c r="C327" s="7" t="s">
        <v>105</v>
      </c>
      <c r="D327" s="7" t="s">
        <v>11</v>
      </c>
      <c r="E327" s="8">
        <v>0</v>
      </c>
      <c r="F327" s="8">
        <v>0</v>
      </c>
    </row>
    <row r="328" spans="1:8" ht="30" outlineLevel="4">
      <c r="A328" s="6" t="s">
        <v>266</v>
      </c>
      <c r="B328" s="7" t="s">
        <v>104</v>
      </c>
      <c r="C328" s="7" t="s">
        <v>105</v>
      </c>
      <c r="D328" s="7">
        <v>400</v>
      </c>
      <c r="E328" s="8">
        <v>9226.2000000000007</v>
      </c>
      <c r="F328" s="8">
        <v>9226.2000000000007</v>
      </c>
    </row>
    <row r="329" spans="1:8" s="4" customFormat="1" ht="45" outlineLevel="5">
      <c r="A329" s="6" t="s">
        <v>238</v>
      </c>
      <c r="B329" s="7" t="s">
        <v>104</v>
      </c>
      <c r="C329" s="7" t="s">
        <v>105</v>
      </c>
      <c r="D329" s="7" t="s">
        <v>38</v>
      </c>
      <c r="E329" s="8">
        <v>879043.4</v>
      </c>
      <c r="F329" s="8">
        <v>859533.4</v>
      </c>
      <c r="G329" s="30"/>
      <c r="H329" s="38"/>
    </row>
    <row r="330" spans="1:8" s="4" customFormat="1" ht="30" outlineLevel="5">
      <c r="A330" s="6" t="s">
        <v>384</v>
      </c>
      <c r="B330" s="7" t="s">
        <v>104</v>
      </c>
      <c r="C330" s="16" t="s">
        <v>386</v>
      </c>
      <c r="D330" s="7"/>
      <c r="E330" s="8">
        <f>E331</f>
        <v>4827.6000000000004</v>
      </c>
      <c r="F330" s="8">
        <f>F331</f>
        <v>4827.6000000000004</v>
      </c>
      <c r="G330" s="30"/>
      <c r="H330" s="38"/>
    </row>
    <row r="331" spans="1:8" s="4" customFormat="1" ht="45" outlineLevel="5">
      <c r="A331" s="6" t="s">
        <v>385</v>
      </c>
      <c r="B331" s="7" t="s">
        <v>104</v>
      </c>
      <c r="C331" s="16" t="s">
        <v>386</v>
      </c>
      <c r="D331" s="7">
        <v>600</v>
      </c>
      <c r="E331" s="8">
        <v>4827.6000000000004</v>
      </c>
      <c r="F331" s="8">
        <v>4827.6000000000004</v>
      </c>
      <c r="G331" s="30"/>
      <c r="H331" s="38"/>
    </row>
    <row r="332" spans="1:8" s="4" customFormat="1" outlineLevel="4">
      <c r="A332" s="6" t="s">
        <v>286</v>
      </c>
      <c r="B332" s="7" t="s">
        <v>104</v>
      </c>
      <c r="C332" s="7" t="s">
        <v>106</v>
      </c>
      <c r="D332" s="7"/>
      <c r="E332" s="8">
        <f>E333</f>
        <v>72379.899999999994</v>
      </c>
      <c r="F332" s="8">
        <f>F333</f>
        <v>71630.399999999994</v>
      </c>
      <c r="G332" s="30"/>
      <c r="H332" s="38"/>
    </row>
    <row r="333" spans="1:8" s="4" customFormat="1" ht="45" outlineLevel="5">
      <c r="A333" s="6" t="s">
        <v>287</v>
      </c>
      <c r="B333" s="7" t="s">
        <v>104</v>
      </c>
      <c r="C333" s="7" t="s">
        <v>107</v>
      </c>
      <c r="D333" s="7"/>
      <c r="E333" s="8">
        <f>E334</f>
        <v>72379.899999999994</v>
      </c>
      <c r="F333" s="8">
        <f>F334</f>
        <v>71630.399999999994</v>
      </c>
      <c r="G333" s="30"/>
      <c r="H333" s="38"/>
    </row>
    <row r="334" spans="1:8" s="4" customFormat="1" ht="45" outlineLevel="4">
      <c r="A334" s="6" t="s">
        <v>238</v>
      </c>
      <c r="B334" s="7" t="s">
        <v>104</v>
      </c>
      <c r="C334" s="7" t="s">
        <v>107</v>
      </c>
      <c r="D334" s="7" t="s">
        <v>38</v>
      </c>
      <c r="E334" s="8">
        <v>72379.899999999994</v>
      </c>
      <c r="F334" s="8">
        <v>71630.399999999994</v>
      </c>
      <c r="G334" s="30"/>
      <c r="H334" s="38"/>
    </row>
    <row r="335" spans="1:8" s="4" customFormat="1" ht="36.75" customHeight="1" outlineLevel="4">
      <c r="A335" s="6" t="s">
        <v>435</v>
      </c>
      <c r="B335" s="7" t="s">
        <v>104</v>
      </c>
      <c r="C335" s="16" t="s">
        <v>53</v>
      </c>
      <c r="D335" s="7"/>
      <c r="E335" s="8">
        <f t="shared" ref="E335:F337" si="9">E336</f>
        <v>1027.3</v>
      </c>
      <c r="F335" s="8">
        <f t="shared" si="9"/>
        <v>967.2</v>
      </c>
      <c r="G335" s="30"/>
      <c r="H335" s="38"/>
    </row>
    <row r="336" spans="1:8" s="4" customFormat="1" ht="45" outlineLevel="4">
      <c r="A336" s="6" t="s">
        <v>371</v>
      </c>
      <c r="B336" s="7" t="s">
        <v>104</v>
      </c>
      <c r="C336" s="16" t="s">
        <v>54</v>
      </c>
      <c r="D336" s="7"/>
      <c r="E336" s="8">
        <f t="shared" si="9"/>
        <v>1027.3</v>
      </c>
      <c r="F336" s="8">
        <f t="shared" si="9"/>
        <v>967.2</v>
      </c>
      <c r="G336" s="30"/>
      <c r="H336" s="38"/>
    </row>
    <row r="337" spans="1:8" s="4" customFormat="1" ht="45" outlineLevel="4">
      <c r="A337" s="6" t="s">
        <v>389</v>
      </c>
      <c r="B337" s="7" t="s">
        <v>104</v>
      </c>
      <c r="C337" s="16" t="s">
        <v>390</v>
      </c>
      <c r="D337" s="7"/>
      <c r="E337" s="8">
        <f t="shared" si="9"/>
        <v>1027.3</v>
      </c>
      <c r="F337" s="8">
        <f t="shared" si="9"/>
        <v>967.2</v>
      </c>
      <c r="G337" s="30"/>
      <c r="H337" s="38"/>
    </row>
    <row r="338" spans="1:8" s="4" customFormat="1" ht="45" outlineLevel="4">
      <c r="A338" s="6" t="s">
        <v>373</v>
      </c>
      <c r="B338" s="7" t="s">
        <v>104</v>
      </c>
      <c r="C338" s="16" t="s">
        <v>390</v>
      </c>
      <c r="D338" s="7">
        <v>600</v>
      </c>
      <c r="E338" s="8">
        <v>1027.3</v>
      </c>
      <c r="F338" s="8">
        <v>967.2</v>
      </c>
      <c r="G338" s="30"/>
      <c r="H338" s="38"/>
    </row>
    <row r="339" spans="1:8" ht="45" outlineLevel="4">
      <c r="A339" s="6" t="s">
        <v>422</v>
      </c>
      <c r="B339" s="7" t="s">
        <v>104</v>
      </c>
      <c r="C339" s="7" t="s">
        <v>27</v>
      </c>
      <c r="D339" s="7"/>
      <c r="E339" s="8">
        <f>E342+E340</f>
        <v>366.6</v>
      </c>
      <c r="F339" s="8">
        <f>F342+F340</f>
        <v>0</v>
      </c>
    </row>
    <row r="340" spans="1:8" ht="75" outlineLevel="4">
      <c r="A340" s="24" t="s">
        <v>366</v>
      </c>
      <c r="B340" s="7" t="s">
        <v>104</v>
      </c>
      <c r="C340" s="7">
        <v>1110100000</v>
      </c>
      <c r="D340" s="7"/>
      <c r="E340" s="8">
        <f>E341</f>
        <v>366.6</v>
      </c>
      <c r="F340" s="8">
        <f>F341</f>
        <v>0</v>
      </c>
    </row>
    <row r="341" spans="1:8" ht="30" outlineLevel="4">
      <c r="A341" s="24" t="s">
        <v>367</v>
      </c>
      <c r="B341" s="7" t="s">
        <v>104</v>
      </c>
      <c r="C341" s="7">
        <v>1110100000</v>
      </c>
      <c r="D341" s="7">
        <v>400</v>
      </c>
      <c r="E341" s="8">
        <v>366.6</v>
      </c>
      <c r="F341" s="8">
        <v>0</v>
      </c>
    </row>
    <row r="342" spans="1:8" s="4" customFormat="1" hidden="1" outlineLevel="5">
      <c r="A342" s="6" t="s">
        <v>288</v>
      </c>
      <c r="B342" s="7" t="s">
        <v>104</v>
      </c>
      <c r="C342" s="7" t="s">
        <v>183</v>
      </c>
      <c r="D342" s="7"/>
      <c r="E342" s="8">
        <f>E343</f>
        <v>0</v>
      </c>
      <c r="F342" s="8">
        <f>F343</f>
        <v>0</v>
      </c>
      <c r="G342" s="30"/>
      <c r="H342" s="38"/>
    </row>
    <row r="343" spans="1:8" ht="30" hidden="1" outlineLevel="4">
      <c r="A343" s="6" t="s">
        <v>266</v>
      </c>
      <c r="B343" s="7" t="s">
        <v>104</v>
      </c>
      <c r="C343" s="7" t="s">
        <v>183</v>
      </c>
      <c r="D343" s="7" t="s">
        <v>59</v>
      </c>
      <c r="E343" s="8">
        <v>0</v>
      </c>
      <c r="F343" s="8">
        <v>0</v>
      </c>
    </row>
    <row r="344" spans="1:8" s="4" customFormat="1" outlineLevel="5">
      <c r="A344" s="13" t="s">
        <v>108</v>
      </c>
      <c r="B344" s="14" t="s">
        <v>109</v>
      </c>
      <c r="C344" s="14"/>
      <c r="D344" s="14"/>
      <c r="E344" s="15">
        <f>E345+E354</f>
        <v>221969.7</v>
      </c>
      <c r="F344" s="15">
        <f>F345+F354</f>
        <v>208938.4</v>
      </c>
      <c r="G344" s="30"/>
      <c r="H344" s="38"/>
    </row>
    <row r="345" spans="1:8" ht="30" outlineLevel="4">
      <c r="A345" s="6" t="s">
        <v>434</v>
      </c>
      <c r="B345" s="7" t="s">
        <v>109</v>
      </c>
      <c r="C345" s="7" t="s">
        <v>99</v>
      </c>
      <c r="D345" s="7"/>
      <c r="E345" s="8">
        <f>E346+E351</f>
        <v>219868.5</v>
      </c>
      <c r="F345" s="8">
        <f>F346+F351</f>
        <v>206864.9</v>
      </c>
    </row>
    <row r="346" spans="1:8" ht="30" outlineLevel="5">
      <c r="A346" s="6" t="s">
        <v>289</v>
      </c>
      <c r="B346" s="7" t="s">
        <v>109</v>
      </c>
      <c r="C346" s="7" t="s">
        <v>110</v>
      </c>
      <c r="D346" s="7"/>
      <c r="E346" s="8">
        <f>E347+E349</f>
        <v>219868.5</v>
      </c>
      <c r="F346" s="8">
        <f>F347+F349</f>
        <v>206864.9</v>
      </c>
    </row>
    <row r="347" spans="1:8" ht="45" outlineLevel="4">
      <c r="A347" s="6" t="s">
        <v>290</v>
      </c>
      <c r="B347" s="7" t="s">
        <v>109</v>
      </c>
      <c r="C347" s="7" t="s">
        <v>111</v>
      </c>
      <c r="D347" s="7"/>
      <c r="E347" s="8">
        <f>E348</f>
        <v>207340.7</v>
      </c>
      <c r="F347" s="8">
        <f>F348</f>
        <v>194352.8</v>
      </c>
    </row>
    <row r="348" spans="1:8" ht="45" outlineLevel="5">
      <c r="A348" s="6" t="s">
        <v>238</v>
      </c>
      <c r="B348" s="7" t="s">
        <v>109</v>
      </c>
      <c r="C348" s="7" t="s">
        <v>111</v>
      </c>
      <c r="D348" s="7" t="s">
        <v>38</v>
      </c>
      <c r="E348" s="8">
        <v>207340.7</v>
      </c>
      <c r="F348" s="8">
        <v>194352.8</v>
      </c>
    </row>
    <row r="349" spans="1:8" ht="30" customHeight="1" outlineLevel="4">
      <c r="A349" s="6" t="s">
        <v>291</v>
      </c>
      <c r="B349" s="7" t="s">
        <v>109</v>
      </c>
      <c r="C349" s="7" t="s">
        <v>112</v>
      </c>
      <c r="D349" s="7"/>
      <c r="E349" s="8">
        <f>E350</f>
        <v>12527.8</v>
      </c>
      <c r="F349" s="8">
        <f>F350</f>
        <v>12512.1</v>
      </c>
    </row>
    <row r="350" spans="1:8" ht="45" customHeight="1" outlineLevel="5">
      <c r="A350" s="6" t="s">
        <v>238</v>
      </c>
      <c r="B350" s="7" t="s">
        <v>109</v>
      </c>
      <c r="C350" s="7" t="s">
        <v>112</v>
      </c>
      <c r="D350" s="7" t="s">
        <v>38</v>
      </c>
      <c r="E350" s="8">
        <v>12527.8</v>
      </c>
      <c r="F350" s="8">
        <v>12512.1</v>
      </c>
    </row>
    <row r="351" spans="1:8" ht="30" hidden="1" outlineLevel="5">
      <c r="A351" s="6" t="s">
        <v>387</v>
      </c>
      <c r="B351" s="7" t="s">
        <v>109</v>
      </c>
      <c r="C351" s="7" t="s">
        <v>114</v>
      </c>
      <c r="D351" s="7"/>
      <c r="E351" s="8">
        <f>E352</f>
        <v>0</v>
      </c>
      <c r="F351" s="8">
        <f>F352</f>
        <v>0</v>
      </c>
    </row>
    <row r="352" spans="1:8" ht="45" hidden="1" outlineLevel="5">
      <c r="A352" s="6" t="s">
        <v>388</v>
      </c>
      <c r="B352" s="7" t="s">
        <v>109</v>
      </c>
      <c r="C352" s="7" t="s">
        <v>115</v>
      </c>
      <c r="D352" s="7"/>
      <c r="E352" s="8">
        <f>E353</f>
        <v>0</v>
      </c>
      <c r="F352" s="8">
        <f>F353</f>
        <v>0</v>
      </c>
    </row>
    <row r="353" spans="1:8" ht="45" hidden="1" outlineLevel="5">
      <c r="A353" s="6" t="s">
        <v>385</v>
      </c>
      <c r="B353" s="7" t="s">
        <v>109</v>
      </c>
      <c r="C353" s="7" t="s">
        <v>115</v>
      </c>
      <c r="D353" s="7" t="s">
        <v>38</v>
      </c>
      <c r="E353" s="8">
        <v>0</v>
      </c>
      <c r="F353" s="8">
        <v>0</v>
      </c>
    </row>
    <row r="354" spans="1:8" ht="30" outlineLevel="5">
      <c r="A354" s="6" t="s">
        <v>435</v>
      </c>
      <c r="B354" s="7" t="s">
        <v>109</v>
      </c>
      <c r="C354" s="16" t="s">
        <v>53</v>
      </c>
      <c r="D354" s="7"/>
      <c r="E354" s="8">
        <f>E355</f>
        <v>2101.1999999999998</v>
      </c>
      <c r="F354" s="8">
        <f>F355</f>
        <v>2073.5</v>
      </c>
    </row>
    <row r="355" spans="1:8" ht="45" outlineLevel="5">
      <c r="A355" s="6" t="s">
        <v>371</v>
      </c>
      <c r="B355" s="7" t="s">
        <v>109</v>
      </c>
      <c r="C355" s="16" t="s">
        <v>54</v>
      </c>
      <c r="D355" s="7"/>
      <c r="E355" s="8">
        <f>E356+E358</f>
        <v>2101.1999999999998</v>
      </c>
      <c r="F355" s="8">
        <f>F356+F358</f>
        <v>2073.5</v>
      </c>
    </row>
    <row r="356" spans="1:8" ht="77.25" hidden="1" customHeight="1" outlineLevel="5">
      <c r="A356" s="6" t="s">
        <v>372</v>
      </c>
      <c r="B356" s="7" t="s">
        <v>109</v>
      </c>
      <c r="C356" s="16" t="s">
        <v>369</v>
      </c>
      <c r="D356" s="7"/>
      <c r="E356" s="8">
        <f>E357</f>
        <v>0</v>
      </c>
      <c r="F356" s="8">
        <f>F357</f>
        <v>0</v>
      </c>
    </row>
    <row r="357" spans="1:8" ht="45" hidden="1" outlineLevel="5">
      <c r="A357" s="6" t="s">
        <v>373</v>
      </c>
      <c r="B357" s="7" t="s">
        <v>109</v>
      </c>
      <c r="C357" s="16" t="s">
        <v>369</v>
      </c>
      <c r="D357" s="7">
        <v>600</v>
      </c>
      <c r="E357" s="8">
        <v>0</v>
      </c>
      <c r="F357" s="8">
        <v>0</v>
      </c>
    </row>
    <row r="358" spans="1:8" ht="45" outlineLevel="5">
      <c r="A358" s="6" t="s">
        <v>389</v>
      </c>
      <c r="B358" s="7" t="s">
        <v>109</v>
      </c>
      <c r="C358" s="16" t="s">
        <v>390</v>
      </c>
      <c r="D358" s="7"/>
      <c r="E358" s="8">
        <f>E359</f>
        <v>2101.1999999999998</v>
      </c>
      <c r="F358" s="8">
        <f>F359</f>
        <v>2073.5</v>
      </c>
    </row>
    <row r="359" spans="1:8" ht="45" outlineLevel="5">
      <c r="A359" s="6" t="s">
        <v>373</v>
      </c>
      <c r="B359" s="7" t="s">
        <v>109</v>
      </c>
      <c r="C359" s="16" t="s">
        <v>390</v>
      </c>
      <c r="D359" s="7">
        <v>600</v>
      </c>
      <c r="E359" s="8">
        <v>2101.1999999999998</v>
      </c>
      <c r="F359" s="8">
        <v>2073.5</v>
      </c>
    </row>
    <row r="360" spans="1:8" outlineLevel="4">
      <c r="A360" s="13" t="s">
        <v>202</v>
      </c>
      <c r="B360" s="14" t="s">
        <v>113</v>
      </c>
      <c r="C360" s="14"/>
      <c r="D360" s="14"/>
      <c r="E360" s="15">
        <f>E361+E374+E385+E388</f>
        <v>14635.5</v>
      </c>
      <c r="F360" s="15">
        <f>F361+F374+F385+F388</f>
        <v>13895.2</v>
      </c>
    </row>
    <row r="361" spans="1:8" ht="30" hidden="1" outlineLevel="4">
      <c r="A361" s="6" t="s">
        <v>434</v>
      </c>
      <c r="B361" s="7" t="s">
        <v>113</v>
      </c>
      <c r="C361" s="7" t="s">
        <v>99</v>
      </c>
      <c r="D361" s="7"/>
      <c r="E361" s="8">
        <f>E362</f>
        <v>0</v>
      </c>
      <c r="F361" s="8">
        <f>F362</f>
        <v>0</v>
      </c>
    </row>
    <row r="362" spans="1:8" ht="30" hidden="1" outlineLevel="5">
      <c r="A362" s="6" t="s">
        <v>292</v>
      </c>
      <c r="B362" s="7" t="s">
        <v>113</v>
      </c>
      <c r="C362" s="7" t="s">
        <v>114</v>
      </c>
      <c r="D362" s="7"/>
      <c r="E362" s="8">
        <f>E363+E365+E367+E369+E372</f>
        <v>0</v>
      </c>
      <c r="F362" s="8">
        <f>F363+F365+F367+F369+F372</f>
        <v>0</v>
      </c>
    </row>
    <row r="363" spans="1:8" s="4" customFormat="1" ht="45" hidden="1" outlineLevel="1">
      <c r="A363" s="6" t="s">
        <v>293</v>
      </c>
      <c r="B363" s="7" t="s">
        <v>113</v>
      </c>
      <c r="C363" s="7" t="s">
        <v>115</v>
      </c>
      <c r="D363" s="7"/>
      <c r="E363" s="8">
        <f>E364</f>
        <v>0</v>
      </c>
      <c r="F363" s="8">
        <f>F364</f>
        <v>0</v>
      </c>
      <c r="G363" s="30"/>
      <c r="H363" s="38"/>
    </row>
    <row r="364" spans="1:8" ht="45" hidden="1" outlineLevel="2">
      <c r="A364" s="6" t="s">
        <v>238</v>
      </c>
      <c r="B364" s="7" t="s">
        <v>113</v>
      </c>
      <c r="C364" s="7" t="s">
        <v>115</v>
      </c>
      <c r="D364" s="7" t="s">
        <v>38</v>
      </c>
      <c r="E364" s="8"/>
      <c r="F364" s="8"/>
    </row>
    <row r="365" spans="1:8" s="4" customFormat="1" ht="45" hidden="1" outlineLevel="3">
      <c r="A365" s="6" t="s">
        <v>294</v>
      </c>
      <c r="B365" s="7" t="s">
        <v>113</v>
      </c>
      <c r="C365" s="7" t="s">
        <v>116</v>
      </c>
      <c r="D365" s="7"/>
      <c r="E365" s="8">
        <f>E366</f>
        <v>0</v>
      </c>
      <c r="F365" s="8">
        <f>F366</f>
        <v>0</v>
      </c>
      <c r="G365" s="30"/>
      <c r="H365" s="38"/>
    </row>
    <row r="366" spans="1:8" s="4" customFormat="1" ht="30" hidden="1" outlineLevel="4">
      <c r="A366" s="6" t="s">
        <v>228</v>
      </c>
      <c r="B366" s="7" t="s">
        <v>113</v>
      </c>
      <c r="C366" s="7" t="s">
        <v>116</v>
      </c>
      <c r="D366" s="7" t="s">
        <v>117</v>
      </c>
      <c r="E366" s="8"/>
      <c r="F366" s="8"/>
      <c r="G366" s="30"/>
      <c r="H366" s="38"/>
    </row>
    <row r="367" spans="1:8" s="4" customFormat="1" ht="30" hidden="1" outlineLevel="5">
      <c r="A367" s="6" t="s">
        <v>295</v>
      </c>
      <c r="B367" s="7" t="s">
        <v>113</v>
      </c>
      <c r="C367" s="7" t="s">
        <v>118</v>
      </c>
      <c r="D367" s="7"/>
      <c r="E367" s="8">
        <f>E368</f>
        <v>0</v>
      </c>
      <c r="F367" s="8">
        <f>F368</f>
        <v>0</v>
      </c>
      <c r="G367" s="30"/>
      <c r="H367" s="38"/>
    </row>
    <row r="368" spans="1:8" ht="45" hidden="1" outlineLevel="5">
      <c r="A368" s="6" t="s">
        <v>238</v>
      </c>
      <c r="B368" s="7" t="s">
        <v>113</v>
      </c>
      <c r="C368" s="7" t="s">
        <v>118</v>
      </c>
      <c r="D368" s="7" t="s">
        <v>38</v>
      </c>
      <c r="E368" s="8"/>
      <c r="F368" s="8"/>
    </row>
    <row r="369" spans="1:8" ht="30" hidden="1" outlineLevel="4">
      <c r="A369" s="6" t="s">
        <v>296</v>
      </c>
      <c r="B369" s="7" t="s">
        <v>113</v>
      </c>
      <c r="C369" s="7" t="s">
        <v>119</v>
      </c>
      <c r="D369" s="7"/>
      <c r="E369" s="8">
        <f>E370+E371</f>
        <v>0</v>
      </c>
      <c r="F369" s="8">
        <f>F370+F371</f>
        <v>0</v>
      </c>
    </row>
    <row r="370" spans="1:8" s="4" customFormat="1" ht="30" hidden="1" outlineLevel="5">
      <c r="A370" s="6" t="s">
        <v>211</v>
      </c>
      <c r="B370" s="7" t="s">
        <v>113</v>
      </c>
      <c r="C370" s="7" t="s">
        <v>119</v>
      </c>
      <c r="D370" s="7" t="s">
        <v>11</v>
      </c>
      <c r="E370" s="8"/>
      <c r="F370" s="8"/>
      <c r="G370" s="30"/>
      <c r="H370" s="38"/>
    </row>
    <row r="371" spans="1:8" ht="45" hidden="1" outlineLevel="5">
      <c r="A371" s="6" t="s">
        <v>238</v>
      </c>
      <c r="B371" s="7" t="s">
        <v>113</v>
      </c>
      <c r="C371" s="7" t="s">
        <v>119</v>
      </c>
      <c r="D371" s="7" t="s">
        <v>38</v>
      </c>
      <c r="E371" s="8">
        <v>0</v>
      </c>
      <c r="F371" s="8">
        <v>0</v>
      </c>
    </row>
    <row r="372" spans="1:8" ht="30" hidden="1" outlineLevel="5">
      <c r="A372" s="6" t="s">
        <v>297</v>
      </c>
      <c r="B372" s="7" t="s">
        <v>113</v>
      </c>
      <c r="C372" s="7" t="s">
        <v>120</v>
      </c>
      <c r="D372" s="7"/>
      <c r="E372" s="8">
        <f>E373</f>
        <v>0</v>
      </c>
      <c r="F372" s="8">
        <f>F373</f>
        <v>0</v>
      </c>
    </row>
    <row r="373" spans="1:8" ht="30" hidden="1" outlineLevel="2">
      <c r="A373" s="6" t="s">
        <v>211</v>
      </c>
      <c r="B373" s="7" t="s">
        <v>113</v>
      </c>
      <c r="C373" s="7" t="s">
        <v>120</v>
      </c>
      <c r="D373" s="7" t="s">
        <v>11</v>
      </c>
      <c r="E373" s="8"/>
      <c r="F373" s="8"/>
    </row>
    <row r="374" spans="1:8" s="4" customFormat="1" ht="30" outlineLevel="3">
      <c r="A374" s="6" t="s">
        <v>436</v>
      </c>
      <c r="B374" s="7" t="s">
        <v>113</v>
      </c>
      <c r="C374" s="7" t="s">
        <v>121</v>
      </c>
      <c r="D374" s="7"/>
      <c r="E374" s="8">
        <f>E375+E378+E381+E383</f>
        <v>14124.1</v>
      </c>
      <c r="F374" s="8">
        <f>F375+F378+F381+F383</f>
        <v>13383.800000000001</v>
      </c>
      <c r="G374" s="30"/>
      <c r="H374" s="38"/>
    </row>
    <row r="375" spans="1:8" ht="30" outlineLevel="4">
      <c r="A375" s="6" t="s">
        <v>298</v>
      </c>
      <c r="B375" s="7" t="s">
        <v>113</v>
      </c>
      <c r="C375" s="7" t="s">
        <v>122</v>
      </c>
      <c r="D375" s="7"/>
      <c r="E375" s="8">
        <f>E377+E376</f>
        <v>18.5</v>
      </c>
      <c r="F375" s="8">
        <f>F377+F376</f>
        <v>18.5</v>
      </c>
    </row>
    <row r="376" spans="1:8" ht="30" hidden="1" outlineLevel="4">
      <c r="A376" s="6" t="s">
        <v>211</v>
      </c>
      <c r="B376" s="7" t="s">
        <v>113</v>
      </c>
      <c r="C376" s="7" t="s">
        <v>122</v>
      </c>
      <c r="D376" s="7">
        <v>200</v>
      </c>
      <c r="E376" s="8">
        <v>0</v>
      </c>
      <c r="F376" s="8">
        <v>0</v>
      </c>
    </row>
    <row r="377" spans="1:8" ht="45" outlineLevel="5">
      <c r="A377" s="6" t="s">
        <v>238</v>
      </c>
      <c r="B377" s="7" t="s">
        <v>113</v>
      </c>
      <c r="C377" s="7" t="s">
        <v>122</v>
      </c>
      <c r="D377" s="7" t="s">
        <v>38</v>
      </c>
      <c r="E377" s="8">
        <v>18.5</v>
      </c>
      <c r="F377" s="8">
        <v>18.5</v>
      </c>
    </row>
    <row r="378" spans="1:8" s="4" customFormat="1" ht="30">
      <c r="A378" s="6" t="s">
        <v>299</v>
      </c>
      <c r="B378" s="7" t="s">
        <v>113</v>
      </c>
      <c r="C378" s="7" t="s">
        <v>123</v>
      </c>
      <c r="D378" s="7"/>
      <c r="E378" s="8">
        <f>E379+E380</f>
        <v>3351.6</v>
      </c>
      <c r="F378" s="8">
        <f>F379+F380</f>
        <v>3288.7</v>
      </c>
      <c r="G378" s="30"/>
      <c r="H378" s="38"/>
    </row>
    <row r="379" spans="1:8" s="4" customFormat="1" ht="30" hidden="1" outlineLevel="1">
      <c r="A379" s="6" t="s">
        <v>211</v>
      </c>
      <c r="B379" s="7" t="s">
        <v>113</v>
      </c>
      <c r="C379" s="7" t="s">
        <v>123</v>
      </c>
      <c r="D379" s="7" t="s">
        <v>11</v>
      </c>
      <c r="E379" s="8">
        <v>0</v>
      </c>
      <c r="F379" s="8">
        <v>0</v>
      </c>
      <c r="G379" s="30"/>
      <c r="H379" s="38"/>
    </row>
    <row r="380" spans="1:8" s="4" customFormat="1" ht="45" outlineLevel="2">
      <c r="A380" s="6" t="s">
        <v>238</v>
      </c>
      <c r="B380" s="7" t="s">
        <v>113</v>
      </c>
      <c r="C380" s="7" t="s">
        <v>123</v>
      </c>
      <c r="D380" s="7" t="s">
        <v>38</v>
      </c>
      <c r="E380" s="8">
        <v>3351.6</v>
      </c>
      <c r="F380" s="8">
        <v>3288.7</v>
      </c>
      <c r="G380" s="30"/>
      <c r="H380" s="38"/>
    </row>
    <row r="381" spans="1:8" s="4" customFormat="1" ht="45" outlineLevel="3">
      <c r="A381" s="6" t="s">
        <v>300</v>
      </c>
      <c r="B381" s="7" t="s">
        <v>113</v>
      </c>
      <c r="C381" s="7" t="s">
        <v>124</v>
      </c>
      <c r="D381" s="7"/>
      <c r="E381" s="8">
        <f>E382</f>
        <v>10492.9</v>
      </c>
      <c r="F381" s="8">
        <f>F382</f>
        <v>9815.5</v>
      </c>
      <c r="G381" s="30"/>
      <c r="H381" s="38"/>
    </row>
    <row r="382" spans="1:8" ht="45" outlineLevel="4">
      <c r="A382" s="6" t="s">
        <v>238</v>
      </c>
      <c r="B382" s="7" t="s">
        <v>113</v>
      </c>
      <c r="C382" s="7" t="s">
        <v>124</v>
      </c>
      <c r="D382" s="7" t="s">
        <v>38</v>
      </c>
      <c r="E382" s="8">
        <v>10492.9</v>
      </c>
      <c r="F382" s="8">
        <v>9815.5</v>
      </c>
    </row>
    <row r="383" spans="1:8" ht="30" outlineLevel="5">
      <c r="A383" s="6" t="s">
        <v>301</v>
      </c>
      <c r="B383" s="7" t="s">
        <v>113</v>
      </c>
      <c r="C383" s="7" t="s">
        <v>125</v>
      </c>
      <c r="D383" s="7"/>
      <c r="E383" s="8">
        <f>E384</f>
        <v>261.10000000000002</v>
      </c>
      <c r="F383" s="8">
        <f>F384</f>
        <v>261.10000000000002</v>
      </c>
    </row>
    <row r="384" spans="1:8" ht="45" outlineLevel="5">
      <c r="A384" s="6" t="s">
        <v>238</v>
      </c>
      <c r="B384" s="7" t="s">
        <v>113</v>
      </c>
      <c r="C384" s="7" t="s">
        <v>125</v>
      </c>
      <c r="D384" s="7" t="s">
        <v>38</v>
      </c>
      <c r="E384" s="8">
        <v>261.10000000000002</v>
      </c>
      <c r="F384" s="8">
        <v>261.10000000000002</v>
      </c>
    </row>
    <row r="385" spans="1:8" ht="45" outlineLevel="5">
      <c r="A385" s="27" t="s">
        <v>430</v>
      </c>
      <c r="B385" s="7" t="s">
        <v>113</v>
      </c>
      <c r="C385" s="7">
        <v>2000000000</v>
      </c>
      <c r="D385" s="7"/>
      <c r="E385" s="8">
        <f>E386</f>
        <v>421.6</v>
      </c>
      <c r="F385" s="8">
        <f>F386</f>
        <v>421.6</v>
      </c>
    </row>
    <row r="386" spans="1:8" ht="45" outlineLevel="5">
      <c r="A386" s="25" t="s">
        <v>380</v>
      </c>
      <c r="B386" s="7" t="s">
        <v>113</v>
      </c>
      <c r="C386" s="7">
        <v>2000100000</v>
      </c>
      <c r="D386" s="7"/>
      <c r="E386" s="8">
        <f>E387</f>
        <v>421.6</v>
      </c>
      <c r="F386" s="8">
        <f>F387</f>
        <v>421.6</v>
      </c>
    </row>
    <row r="387" spans="1:8" ht="45" outlineLevel="5">
      <c r="A387" s="6" t="s">
        <v>238</v>
      </c>
      <c r="B387" s="7" t="s">
        <v>113</v>
      </c>
      <c r="C387" s="7">
        <v>2000100000</v>
      </c>
      <c r="D387" s="7">
        <v>600</v>
      </c>
      <c r="E387" s="8">
        <v>421.6</v>
      </c>
      <c r="F387" s="8">
        <v>421.6</v>
      </c>
    </row>
    <row r="388" spans="1:8" outlineLevel="5">
      <c r="A388" s="25" t="s">
        <v>470</v>
      </c>
      <c r="B388" s="26" t="s">
        <v>113</v>
      </c>
      <c r="C388" s="26" t="s">
        <v>12</v>
      </c>
      <c r="D388" s="26"/>
      <c r="E388" s="8">
        <f>E389</f>
        <v>89.8</v>
      </c>
      <c r="F388" s="8">
        <f>F389</f>
        <v>89.8</v>
      </c>
    </row>
    <row r="389" spans="1:8" ht="45" outlineLevel="5">
      <c r="A389" s="25" t="s">
        <v>373</v>
      </c>
      <c r="B389" s="26" t="s">
        <v>113</v>
      </c>
      <c r="C389" s="26" t="s">
        <v>12</v>
      </c>
      <c r="D389" s="26" t="s">
        <v>38</v>
      </c>
      <c r="E389" s="8">
        <v>89.8</v>
      </c>
      <c r="F389" s="8">
        <v>89.8</v>
      </c>
    </row>
    <row r="390" spans="1:8" s="4" customFormat="1" outlineLevel="4">
      <c r="A390" s="13" t="s">
        <v>126</v>
      </c>
      <c r="B390" s="14" t="s">
        <v>127</v>
      </c>
      <c r="C390" s="14"/>
      <c r="D390" s="14"/>
      <c r="E390" s="15">
        <f>E391+E425</f>
        <v>148190.80000000002</v>
      </c>
      <c r="F390" s="15">
        <f>F391+F425</f>
        <v>137320.4</v>
      </c>
      <c r="G390" s="30"/>
      <c r="H390" s="38"/>
    </row>
    <row r="391" spans="1:8" ht="30" outlineLevel="3">
      <c r="A391" s="6" t="s">
        <v>434</v>
      </c>
      <c r="B391" s="7" t="s">
        <v>127</v>
      </c>
      <c r="C391" s="7" t="s">
        <v>99</v>
      </c>
      <c r="D391" s="7"/>
      <c r="E391" s="8">
        <f>E399+E411+E395+E392</f>
        <v>148074.90000000002</v>
      </c>
      <c r="F391" s="8">
        <f>F399+F411+F395+F392</f>
        <v>137204.5</v>
      </c>
    </row>
    <row r="392" spans="1:8" ht="30" outlineLevel="3">
      <c r="A392" s="25" t="s">
        <v>471</v>
      </c>
      <c r="B392" s="26" t="s">
        <v>127</v>
      </c>
      <c r="C392" s="26" t="s">
        <v>100</v>
      </c>
      <c r="D392" s="26"/>
      <c r="E392" s="8">
        <f>E393</f>
        <v>43458.6</v>
      </c>
      <c r="F392" s="8">
        <f>F393</f>
        <v>39011.199999999997</v>
      </c>
    </row>
    <row r="393" spans="1:8" ht="45" outlineLevel="3">
      <c r="A393" s="25" t="s">
        <v>472</v>
      </c>
      <c r="B393" s="26" t="s">
        <v>127</v>
      </c>
      <c r="C393" s="26" t="s">
        <v>101</v>
      </c>
      <c r="D393" s="26"/>
      <c r="E393" s="8">
        <f>E394</f>
        <v>43458.6</v>
      </c>
      <c r="F393" s="8">
        <f>F394</f>
        <v>39011.199999999997</v>
      </c>
    </row>
    <row r="394" spans="1:8" ht="45" outlineLevel="3">
      <c r="A394" s="25" t="s">
        <v>373</v>
      </c>
      <c r="B394" s="26" t="s">
        <v>127</v>
      </c>
      <c r="C394" s="26" t="s">
        <v>101</v>
      </c>
      <c r="D394" s="26" t="s">
        <v>38</v>
      </c>
      <c r="E394" s="8">
        <v>43458.6</v>
      </c>
      <c r="F394" s="8">
        <v>39011.199999999997</v>
      </c>
    </row>
    <row r="395" spans="1:8" outlineLevel="3">
      <c r="A395" s="6" t="s">
        <v>414</v>
      </c>
      <c r="B395" s="7" t="s">
        <v>127</v>
      </c>
      <c r="C395" s="7" t="s">
        <v>102</v>
      </c>
      <c r="D395" s="7"/>
      <c r="E395" s="8">
        <f>E396</f>
        <v>34899.599999999999</v>
      </c>
      <c r="F395" s="8">
        <f>F396</f>
        <v>31563.9</v>
      </c>
    </row>
    <row r="396" spans="1:8" ht="45" outlineLevel="3">
      <c r="A396" s="6" t="s">
        <v>415</v>
      </c>
      <c r="B396" s="7" t="s">
        <v>127</v>
      </c>
      <c r="C396" s="7" t="s">
        <v>105</v>
      </c>
      <c r="D396" s="7"/>
      <c r="E396" s="8">
        <f>E397+E398</f>
        <v>34899.599999999999</v>
      </c>
      <c r="F396" s="8">
        <f>F397+F398</f>
        <v>31563.9</v>
      </c>
    </row>
    <row r="397" spans="1:8" ht="30" hidden="1" outlineLevel="3">
      <c r="A397" s="6" t="s">
        <v>344</v>
      </c>
      <c r="B397" s="7" t="s">
        <v>127</v>
      </c>
      <c r="C397" s="7" t="s">
        <v>105</v>
      </c>
      <c r="D397" s="7" t="s">
        <v>11</v>
      </c>
      <c r="E397" s="8">
        <v>0</v>
      </c>
      <c r="F397" s="8"/>
    </row>
    <row r="398" spans="1:8" ht="45" outlineLevel="3">
      <c r="A398" s="25" t="s">
        <v>373</v>
      </c>
      <c r="B398" s="26" t="s">
        <v>127</v>
      </c>
      <c r="C398" s="26" t="s">
        <v>105</v>
      </c>
      <c r="D398" s="26" t="s">
        <v>38</v>
      </c>
      <c r="E398" s="8">
        <v>34899.599999999999</v>
      </c>
      <c r="F398" s="8">
        <v>31563.9</v>
      </c>
    </row>
    <row r="399" spans="1:8" ht="30" outlineLevel="4">
      <c r="A399" s="6" t="s">
        <v>302</v>
      </c>
      <c r="B399" s="7" t="s">
        <v>127</v>
      </c>
      <c r="C399" s="7" t="s">
        <v>128</v>
      </c>
      <c r="D399" s="7"/>
      <c r="E399" s="8">
        <f>E400+E403+E409</f>
        <v>45127.200000000004</v>
      </c>
      <c r="F399" s="8">
        <f>F400+F403+F409</f>
        <v>42264</v>
      </c>
    </row>
    <row r="400" spans="1:8" s="4" customFormat="1" ht="68.25" customHeight="1" outlineLevel="5">
      <c r="A400" s="6" t="s">
        <v>403</v>
      </c>
      <c r="B400" s="7" t="s">
        <v>127</v>
      </c>
      <c r="C400" s="7" t="s">
        <v>129</v>
      </c>
      <c r="D400" s="7"/>
      <c r="E400" s="8">
        <f>E401+E402</f>
        <v>7518.3</v>
      </c>
      <c r="F400" s="8">
        <f>F401+F402</f>
        <v>7063.6</v>
      </c>
      <c r="G400" s="30"/>
      <c r="H400" s="38"/>
    </row>
    <row r="401" spans="1:8" s="4" customFormat="1" ht="75" outlineLevel="4">
      <c r="A401" s="6" t="s">
        <v>209</v>
      </c>
      <c r="B401" s="7" t="s">
        <v>127</v>
      </c>
      <c r="C401" s="7" t="s">
        <v>129</v>
      </c>
      <c r="D401" s="7" t="s">
        <v>5</v>
      </c>
      <c r="E401" s="8">
        <v>7359.6</v>
      </c>
      <c r="F401" s="8">
        <v>6918.6</v>
      </c>
      <c r="G401" s="30"/>
      <c r="H401" s="38"/>
    </row>
    <row r="402" spans="1:8" ht="30" outlineLevel="4">
      <c r="A402" s="6" t="s">
        <v>211</v>
      </c>
      <c r="B402" s="7" t="s">
        <v>127</v>
      </c>
      <c r="C402" s="7" t="s">
        <v>129</v>
      </c>
      <c r="D402" s="7" t="s">
        <v>11</v>
      </c>
      <c r="E402" s="8">
        <v>158.69999999999999</v>
      </c>
      <c r="F402" s="8">
        <v>145</v>
      </c>
    </row>
    <row r="403" spans="1:8" ht="39" customHeight="1" outlineLevel="5">
      <c r="A403" s="6" t="s">
        <v>303</v>
      </c>
      <c r="B403" s="7" t="s">
        <v>127</v>
      </c>
      <c r="C403" s="7" t="s">
        <v>130</v>
      </c>
      <c r="D403" s="7"/>
      <c r="E403" s="8">
        <f>E404+E405+E407+E408+E406</f>
        <v>37581</v>
      </c>
      <c r="F403" s="8">
        <f>F404+F405+F407+F408+F406</f>
        <v>35172.6</v>
      </c>
    </row>
    <row r="404" spans="1:8" s="4" customFormat="1" ht="75" outlineLevel="3">
      <c r="A404" s="6" t="s">
        <v>209</v>
      </c>
      <c r="B404" s="7" t="s">
        <v>127</v>
      </c>
      <c r="C404" s="7" t="s">
        <v>130</v>
      </c>
      <c r="D404" s="7" t="s">
        <v>5</v>
      </c>
      <c r="E404" s="8">
        <v>28793.8</v>
      </c>
      <c r="F404" s="8">
        <v>27134.799999999999</v>
      </c>
      <c r="G404" s="30"/>
      <c r="H404" s="38"/>
    </row>
    <row r="405" spans="1:8" s="4" customFormat="1" ht="30" outlineLevel="4">
      <c r="A405" s="6" t="s">
        <v>211</v>
      </c>
      <c r="B405" s="7" t="s">
        <v>127</v>
      </c>
      <c r="C405" s="7" t="s">
        <v>130</v>
      </c>
      <c r="D405" s="7" t="s">
        <v>11</v>
      </c>
      <c r="E405" s="8">
        <v>1237.3</v>
      </c>
      <c r="F405" s="8">
        <v>984.7</v>
      </c>
      <c r="G405" s="30"/>
      <c r="H405" s="38"/>
    </row>
    <row r="406" spans="1:8" s="4" customFormat="1" ht="30" outlineLevel="4">
      <c r="A406" s="6" t="s">
        <v>392</v>
      </c>
      <c r="B406" s="7" t="s">
        <v>127</v>
      </c>
      <c r="C406" s="7" t="s">
        <v>130</v>
      </c>
      <c r="D406" s="7">
        <v>300</v>
      </c>
      <c r="E406" s="8">
        <v>154.6</v>
      </c>
      <c r="F406" s="8">
        <v>154.6</v>
      </c>
      <c r="G406" s="30"/>
      <c r="H406" s="38"/>
    </row>
    <row r="407" spans="1:8" ht="45" outlineLevel="5">
      <c r="A407" s="6" t="s">
        <v>238</v>
      </c>
      <c r="B407" s="7" t="s">
        <v>127</v>
      </c>
      <c r="C407" s="7" t="s">
        <v>130</v>
      </c>
      <c r="D407" s="7" t="s">
        <v>38</v>
      </c>
      <c r="E407" s="8">
        <v>7364.9</v>
      </c>
      <c r="F407" s="8">
        <v>6872.6</v>
      </c>
    </row>
    <row r="408" spans="1:8" outlineLevel="3">
      <c r="A408" s="6" t="s">
        <v>212</v>
      </c>
      <c r="B408" s="7" t="s">
        <v>127</v>
      </c>
      <c r="C408" s="7" t="s">
        <v>130</v>
      </c>
      <c r="D408" s="7" t="s">
        <v>13</v>
      </c>
      <c r="E408" s="8">
        <v>30.4</v>
      </c>
      <c r="F408" s="8">
        <v>25.9</v>
      </c>
    </row>
    <row r="409" spans="1:8" ht="60" outlineLevel="3">
      <c r="A409" s="6" t="s">
        <v>458</v>
      </c>
      <c r="B409" s="7" t="s">
        <v>127</v>
      </c>
      <c r="C409" s="16" t="s">
        <v>457</v>
      </c>
      <c r="D409" s="7"/>
      <c r="E409" s="8">
        <f>E410</f>
        <v>27.9</v>
      </c>
      <c r="F409" s="8">
        <f>F410</f>
        <v>27.8</v>
      </c>
    </row>
    <row r="410" spans="1:8" ht="30" outlineLevel="3">
      <c r="A410" s="6" t="s">
        <v>211</v>
      </c>
      <c r="B410" s="7" t="s">
        <v>127</v>
      </c>
      <c r="C410" s="16" t="s">
        <v>457</v>
      </c>
      <c r="D410" s="7">
        <v>200</v>
      </c>
      <c r="E410" s="8">
        <v>27.9</v>
      </c>
      <c r="F410" s="8">
        <v>27.8</v>
      </c>
    </row>
    <row r="411" spans="1:8" ht="30" outlineLevel="3">
      <c r="A411" s="6" t="s">
        <v>387</v>
      </c>
      <c r="B411" s="7" t="s">
        <v>127</v>
      </c>
      <c r="C411" s="7" t="s">
        <v>114</v>
      </c>
      <c r="D411" s="14"/>
      <c r="E411" s="8">
        <f>E412+E414+E416+E419+E422</f>
        <v>24589.5</v>
      </c>
      <c r="F411" s="8">
        <f>F412+F414+F416+F419+F422</f>
        <v>24365.399999999998</v>
      </c>
    </row>
    <row r="412" spans="1:8" ht="45" outlineLevel="3">
      <c r="A412" s="6" t="s">
        <v>388</v>
      </c>
      <c r="B412" s="7" t="s">
        <v>127</v>
      </c>
      <c r="C412" s="7" t="s">
        <v>115</v>
      </c>
      <c r="D412" s="7"/>
      <c r="E412" s="8">
        <f>E413</f>
        <v>12903.1</v>
      </c>
      <c r="F412" s="8">
        <f>F413</f>
        <v>12793.1</v>
      </c>
    </row>
    <row r="413" spans="1:8" ht="45" outlineLevel="3">
      <c r="A413" s="6" t="s">
        <v>385</v>
      </c>
      <c r="B413" s="7" t="s">
        <v>127</v>
      </c>
      <c r="C413" s="7" t="s">
        <v>115</v>
      </c>
      <c r="D413" s="7" t="s">
        <v>38</v>
      </c>
      <c r="E413" s="8">
        <v>12903.1</v>
      </c>
      <c r="F413" s="8">
        <v>12793.1</v>
      </c>
    </row>
    <row r="414" spans="1:8" ht="45" outlineLevel="3">
      <c r="A414" s="6" t="s">
        <v>391</v>
      </c>
      <c r="B414" s="7" t="s">
        <v>127</v>
      </c>
      <c r="C414" s="7" t="s">
        <v>116</v>
      </c>
      <c r="D414" s="7"/>
      <c r="E414" s="8">
        <f>E415</f>
        <v>3504.6</v>
      </c>
      <c r="F414" s="8">
        <f>F415</f>
        <v>3390.5</v>
      </c>
    </row>
    <row r="415" spans="1:8" ht="30" outlineLevel="3">
      <c r="A415" s="6" t="s">
        <v>392</v>
      </c>
      <c r="B415" s="7" t="s">
        <v>127</v>
      </c>
      <c r="C415" s="7" t="s">
        <v>116</v>
      </c>
      <c r="D415" s="7" t="s">
        <v>117</v>
      </c>
      <c r="E415" s="8">
        <v>3504.6</v>
      </c>
      <c r="F415" s="8">
        <v>3390.5</v>
      </c>
    </row>
    <row r="416" spans="1:8" ht="30" outlineLevel="3">
      <c r="A416" s="6" t="s">
        <v>393</v>
      </c>
      <c r="B416" s="7" t="s">
        <v>127</v>
      </c>
      <c r="C416" s="7" t="s">
        <v>118</v>
      </c>
      <c r="D416" s="7"/>
      <c r="E416" s="8">
        <f>E417+E418</f>
        <v>6954</v>
      </c>
      <c r="F416" s="8">
        <f>F417+F418</f>
        <v>6954</v>
      </c>
    </row>
    <row r="417" spans="1:8" ht="30" hidden="1" outlineLevel="3">
      <c r="A417" s="6" t="s">
        <v>344</v>
      </c>
      <c r="B417" s="7" t="s">
        <v>127</v>
      </c>
      <c r="C417" s="7" t="s">
        <v>118</v>
      </c>
      <c r="D417" s="7">
        <v>200</v>
      </c>
      <c r="E417" s="8">
        <v>0</v>
      </c>
      <c r="F417" s="8">
        <v>0</v>
      </c>
    </row>
    <row r="418" spans="1:8" ht="45" outlineLevel="3">
      <c r="A418" s="6" t="s">
        <v>385</v>
      </c>
      <c r="B418" s="7" t="s">
        <v>127</v>
      </c>
      <c r="C418" s="7" t="s">
        <v>118</v>
      </c>
      <c r="D418" s="7">
        <v>600</v>
      </c>
      <c r="E418" s="8">
        <v>6954</v>
      </c>
      <c r="F418" s="8">
        <v>6954</v>
      </c>
    </row>
    <row r="419" spans="1:8" ht="30" outlineLevel="3">
      <c r="A419" s="6" t="s">
        <v>394</v>
      </c>
      <c r="B419" s="7" t="s">
        <v>127</v>
      </c>
      <c r="C419" s="7" t="s">
        <v>119</v>
      </c>
      <c r="D419" s="7"/>
      <c r="E419" s="8">
        <f>E420+E421</f>
        <v>398.3</v>
      </c>
      <c r="F419" s="8">
        <f>F420+F421</f>
        <v>398.3</v>
      </c>
    </row>
    <row r="420" spans="1:8" ht="30" hidden="1" outlineLevel="3">
      <c r="A420" s="6" t="s">
        <v>344</v>
      </c>
      <c r="B420" s="7" t="s">
        <v>127</v>
      </c>
      <c r="C420" s="7" t="s">
        <v>119</v>
      </c>
      <c r="D420" s="7" t="s">
        <v>11</v>
      </c>
      <c r="E420" s="8">
        <v>0</v>
      </c>
      <c r="F420" s="8"/>
    </row>
    <row r="421" spans="1:8" ht="45" outlineLevel="3">
      <c r="A421" s="6" t="s">
        <v>385</v>
      </c>
      <c r="B421" s="7" t="s">
        <v>127</v>
      </c>
      <c r="C421" s="7" t="s">
        <v>119</v>
      </c>
      <c r="D421" s="7">
        <v>600</v>
      </c>
      <c r="E421" s="8">
        <v>398.3</v>
      </c>
      <c r="F421" s="8">
        <v>398.3</v>
      </c>
    </row>
    <row r="422" spans="1:8" ht="30" outlineLevel="3">
      <c r="A422" s="6" t="s">
        <v>395</v>
      </c>
      <c r="B422" s="7" t="s">
        <v>127</v>
      </c>
      <c r="C422" s="7" t="s">
        <v>120</v>
      </c>
      <c r="D422" s="7"/>
      <c r="E422" s="8">
        <f>E423+E424</f>
        <v>829.5</v>
      </c>
      <c r="F422" s="8">
        <f>F423+F424</f>
        <v>829.5</v>
      </c>
    </row>
    <row r="423" spans="1:8" ht="30" hidden="1" outlineLevel="3">
      <c r="A423" s="6" t="s">
        <v>344</v>
      </c>
      <c r="B423" s="7" t="s">
        <v>127</v>
      </c>
      <c r="C423" s="7" t="s">
        <v>120</v>
      </c>
      <c r="D423" s="7" t="s">
        <v>11</v>
      </c>
      <c r="E423" s="8">
        <v>0</v>
      </c>
      <c r="F423" s="8"/>
    </row>
    <row r="424" spans="1:8" ht="45" outlineLevel="3">
      <c r="A424" s="6" t="s">
        <v>385</v>
      </c>
      <c r="B424" s="7" t="s">
        <v>127</v>
      </c>
      <c r="C424" s="7" t="s">
        <v>120</v>
      </c>
      <c r="D424" s="7">
        <v>600</v>
      </c>
      <c r="E424" s="8">
        <v>829.5</v>
      </c>
      <c r="F424" s="8">
        <v>829.5</v>
      </c>
    </row>
    <row r="425" spans="1:8" outlineLevel="3">
      <c r="A425" s="25" t="s">
        <v>210</v>
      </c>
      <c r="B425" s="7" t="s">
        <v>127</v>
      </c>
      <c r="C425" s="7">
        <v>9900000000</v>
      </c>
      <c r="D425" s="7"/>
      <c r="E425" s="8">
        <f>E426</f>
        <v>115.9</v>
      </c>
      <c r="F425" s="8">
        <f>F426</f>
        <v>115.9</v>
      </c>
    </row>
    <row r="426" spans="1:8" ht="75" outlineLevel="3">
      <c r="A426" s="25" t="s">
        <v>209</v>
      </c>
      <c r="B426" s="7" t="s">
        <v>127</v>
      </c>
      <c r="C426" s="7">
        <v>9900000000</v>
      </c>
      <c r="D426" s="7">
        <v>100</v>
      </c>
      <c r="E426" s="8">
        <v>115.9</v>
      </c>
      <c r="F426" s="8">
        <v>115.9</v>
      </c>
    </row>
    <row r="427" spans="1:8" outlineLevel="4">
      <c r="A427" s="13" t="s">
        <v>334</v>
      </c>
      <c r="B427" s="14" t="s">
        <v>131</v>
      </c>
      <c r="C427" s="14"/>
      <c r="D427" s="14"/>
      <c r="E427" s="15">
        <f>E428+E462</f>
        <v>210177.40000000002</v>
      </c>
      <c r="F427" s="15">
        <f>F428+F462</f>
        <v>190818.80000000002</v>
      </c>
    </row>
    <row r="428" spans="1:8" outlineLevel="5">
      <c r="A428" s="13" t="s">
        <v>132</v>
      </c>
      <c r="B428" s="14" t="s">
        <v>133</v>
      </c>
      <c r="C428" s="14"/>
      <c r="D428" s="14"/>
      <c r="E428" s="15">
        <f>E429+E453+E457+E460</f>
        <v>203248.7</v>
      </c>
      <c r="F428" s="15">
        <f>F429+F453+F457+F460</f>
        <v>184822.90000000002</v>
      </c>
    </row>
    <row r="429" spans="1:8" ht="26.25" customHeight="1" outlineLevel="5">
      <c r="A429" s="6" t="s">
        <v>437</v>
      </c>
      <c r="B429" s="7" t="s">
        <v>133</v>
      </c>
      <c r="C429" s="7" t="s">
        <v>134</v>
      </c>
      <c r="D429" s="7"/>
      <c r="E429" s="8">
        <f>E430+E436+E443+E448</f>
        <v>202299.8</v>
      </c>
      <c r="F429" s="8">
        <f>F430+F436+F443+F448</f>
        <v>183874</v>
      </c>
    </row>
    <row r="430" spans="1:8" s="4" customFormat="1" ht="30" outlineLevel="1">
      <c r="A430" s="6" t="s">
        <v>304</v>
      </c>
      <c r="B430" s="7" t="s">
        <v>133</v>
      </c>
      <c r="C430" s="7" t="s">
        <v>135</v>
      </c>
      <c r="D430" s="7"/>
      <c r="E430" s="8">
        <f>E431+E434</f>
        <v>137163</v>
      </c>
      <c r="F430" s="8">
        <f>F431+F434</f>
        <v>125156.2</v>
      </c>
      <c r="G430" s="30"/>
      <c r="H430" s="38"/>
    </row>
    <row r="431" spans="1:8" s="4" customFormat="1" ht="30" outlineLevel="2">
      <c r="A431" s="6" t="s">
        <v>305</v>
      </c>
      <c r="B431" s="7" t="s">
        <v>133</v>
      </c>
      <c r="C431" s="7" t="s">
        <v>136</v>
      </c>
      <c r="D431" s="7"/>
      <c r="E431" s="8">
        <f>E432+E433</f>
        <v>4802.8999999999996</v>
      </c>
      <c r="F431" s="8">
        <f>F432+F433</f>
        <v>4579.3</v>
      </c>
      <c r="G431" s="30"/>
      <c r="H431" s="38"/>
    </row>
    <row r="432" spans="1:8" ht="30" outlineLevel="3">
      <c r="A432" s="6" t="s">
        <v>211</v>
      </c>
      <c r="B432" s="7" t="s">
        <v>133</v>
      </c>
      <c r="C432" s="7" t="s">
        <v>136</v>
      </c>
      <c r="D432" s="7" t="s">
        <v>11</v>
      </c>
      <c r="E432" s="8">
        <v>3592.7</v>
      </c>
      <c r="F432" s="8">
        <v>3369.1</v>
      </c>
    </row>
    <row r="433" spans="1:8" ht="45" outlineLevel="4">
      <c r="A433" s="6" t="s">
        <v>238</v>
      </c>
      <c r="B433" s="7" t="s">
        <v>133</v>
      </c>
      <c r="C433" s="7" t="s">
        <v>136</v>
      </c>
      <c r="D433" s="7" t="s">
        <v>38</v>
      </c>
      <c r="E433" s="8">
        <v>1210.2</v>
      </c>
      <c r="F433" s="8">
        <v>1210.2</v>
      </c>
    </row>
    <row r="434" spans="1:8" s="4" customFormat="1" ht="30" outlineLevel="5">
      <c r="A434" s="6" t="s">
        <v>306</v>
      </c>
      <c r="B434" s="7" t="s">
        <v>133</v>
      </c>
      <c r="C434" s="7" t="s">
        <v>137</v>
      </c>
      <c r="D434" s="7"/>
      <c r="E434" s="8">
        <f>E435</f>
        <v>132360.1</v>
      </c>
      <c r="F434" s="8">
        <f>F435</f>
        <v>120576.9</v>
      </c>
      <c r="G434" s="30"/>
      <c r="H434" s="38"/>
    </row>
    <row r="435" spans="1:8" s="4" customFormat="1" ht="45" outlineLevel="5">
      <c r="A435" s="6" t="s">
        <v>238</v>
      </c>
      <c r="B435" s="7" t="s">
        <v>133</v>
      </c>
      <c r="C435" s="7" t="s">
        <v>137</v>
      </c>
      <c r="D435" s="7" t="s">
        <v>38</v>
      </c>
      <c r="E435" s="8">
        <v>132360.1</v>
      </c>
      <c r="F435" s="8">
        <v>120576.9</v>
      </c>
      <c r="G435" s="30"/>
      <c r="H435" s="38"/>
    </row>
    <row r="436" spans="1:8" s="4" customFormat="1" outlineLevel="4">
      <c r="A436" s="6" t="s">
        <v>307</v>
      </c>
      <c r="B436" s="7" t="s">
        <v>133</v>
      </c>
      <c r="C436" s="7" t="s">
        <v>138</v>
      </c>
      <c r="D436" s="7"/>
      <c r="E436" s="8">
        <f>E437+E439+E441</f>
        <v>44114.9</v>
      </c>
      <c r="F436" s="8">
        <f>F437+F439+F441</f>
        <v>39346.1</v>
      </c>
      <c r="G436" s="30"/>
      <c r="H436" s="38"/>
    </row>
    <row r="437" spans="1:8" s="4" customFormat="1" ht="30" outlineLevel="5">
      <c r="A437" s="6" t="s">
        <v>308</v>
      </c>
      <c r="B437" s="7" t="s">
        <v>133</v>
      </c>
      <c r="C437" s="7" t="s">
        <v>139</v>
      </c>
      <c r="D437" s="7"/>
      <c r="E437" s="8">
        <f>E438</f>
        <v>43306.9</v>
      </c>
      <c r="F437" s="8">
        <f>F438</f>
        <v>38558.1</v>
      </c>
      <c r="G437" s="30"/>
      <c r="H437" s="38"/>
    </row>
    <row r="438" spans="1:8" ht="45" outlineLevel="5">
      <c r="A438" s="6" t="s">
        <v>238</v>
      </c>
      <c r="B438" s="7" t="s">
        <v>133</v>
      </c>
      <c r="C438" s="7" t="s">
        <v>139</v>
      </c>
      <c r="D438" s="7" t="s">
        <v>38</v>
      </c>
      <c r="E438" s="8">
        <v>43306.9</v>
      </c>
      <c r="F438" s="8">
        <v>38558.1</v>
      </c>
    </row>
    <row r="439" spans="1:8" ht="45" outlineLevel="2">
      <c r="A439" s="6" t="s">
        <v>309</v>
      </c>
      <c r="B439" s="7" t="s">
        <v>133</v>
      </c>
      <c r="C439" s="7" t="s">
        <v>140</v>
      </c>
      <c r="D439" s="7"/>
      <c r="E439" s="8">
        <f>E440</f>
        <v>328</v>
      </c>
      <c r="F439" s="8">
        <f>F440</f>
        <v>328</v>
      </c>
    </row>
    <row r="440" spans="1:8" s="4" customFormat="1" ht="45" outlineLevel="3">
      <c r="A440" s="6" t="s">
        <v>238</v>
      </c>
      <c r="B440" s="7" t="s">
        <v>133</v>
      </c>
      <c r="C440" s="7" t="s">
        <v>140</v>
      </c>
      <c r="D440" s="7" t="s">
        <v>38</v>
      </c>
      <c r="E440" s="8">
        <v>328</v>
      </c>
      <c r="F440" s="8">
        <v>328</v>
      </c>
      <c r="G440" s="30"/>
      <c r="H440" s="38"/>
    </row>
    <row r="441" spans="1:8" s="4" customFormat="1" ht="60" outlineLevel="4">
      <c r="A441" s="6" t="s">
        <v>310</v>
      </c>
      <c r="B441" s="7" t="s">
        <v>133</v>
      </c>
      <c r="C441" s="7" t="s">
        <v>141</v>
      </c>
      <c r="D441" s="7"/>
      <c r="E441" s="8">
        <f>E442</f>
        <v>480</v>
      </c>
      <c r="F441" s="8">
        <f>F442</f>
        <v>460</v>
      </c>
      <c r="G441" s="30"/>
      <c r="H441" s="38"/>
    </row>
    <row r="442" spans="1:8" ht="45" outlineLevel="5">
      <c r="A442" s="6" t="s">
        <v>238</v>
      </c>
      <c r="B442" s="7" t="s">
        <v>133</v>
      </c>
      <c r="C442" s="7" t="s">
        <v>141</v>
      </c>
      <c r="D442" s="7" t="s">
        <v>38</v>
      </c>
      <c r="E442" s="8">
        <v>480</v>
      </c>
      <c r="F442" s="8">
        <v>460</v>
      </c>
    </row>
    <row r="443" spans="1:8" outlineLevel="4">
      <c r="A443" s="6" t="s">
        <v>311</v>
      </c>
      <c r="B443" s="7" t="s">
        <v>133</v>
      </c>
      <c r="C443" s="7" t="s">
        <v>142</v>
      </c>
      <c r="D443" s="7"/>
      <c r="E443" s="8">
        <f>E444+E446</f>
        <v>13690.9</v>
      </c>
      <c r="F443" s="8">
        <f>F444+F446</f>
        <v>12040.7</v>
      </c>
    </row>
    <row r="444" spans="1:8" ht="30" outlineLevel="5">
      <c r="A444" s="6" t="s">
        <v>312</v>
      </c>
      <c r="B444" s="7" t="s">
        <v>133</v>
      </c>
      <c r="C444" s="7" t="s">
        <v>143</v>
      </c>
      <c r="D444" s="7"/>
      <c r="E444" s="8">
        <f>E445</f>
        <v>13690.9</v>
      </c>
      <c r="F444" s="8">
        <f>F445</f>
        <v>12040.7</v>
      </c>
    </row>
    <row r="445" spans="1:8" s="4" customFormat="1" ht="45" outlineLevel="2">
      <c r="A445" s="6" t="s">
        <v>238</v>
      </c>
      <c r="B445" s="7" t="s">
        <v>133</v>
      </c>
      <c r="C445" s="7" t="s">
        <v>143</v>
      </c>
      <c r="D445" s="7" t="s">
        <v>38</v>
      </c>
      <c r="E445" s="8">
        <v>13690.9</v>
      </c>
      <c r="F445" s="8">
        <v>12040.7</v>
      </c>
      <c r="G445" s="30"/>
      <c r="H445" s="38"/>
    </row>
    <row r="446" spans="1:8" s="4" customFormat="1" ht="30" hidden="1" outlineLevel="2">
      <c r="A446" s="6" t="s">
        <v>348</v>
      </c>
      <c r="B446" s="7" t="s">
        <v>133</v>
      </c>
      <c r="C446" s="16" t="s">
        <v>350</v>
      </c>
      <c r="D446" s="7"/>
      <c r="E446" s="8">
        <f>E447</f>
        <v>0</v>
      </c>
      <c r="F446" s="8">
        <f>F447</f>
        <v>0</v>
      </c>
      <c r="G446" s="30"/>
      <c r="H446" s="38"/>
    </row>
    <row r="447" spans="1:8" s="4" customFormat="1" ht="45" hidden="1" outlineLevel="2">
      <c r="A447" s="6" t="s">
        <v>349</v>
      </c>
      <c r="B447" s="7" t="s">
        <v>133</v>
      </c>
      <c r="C447" s="16" t="s">
        <v>350</v>
      </c>
      <c r="D447" s="7">
        <v>600</v>
      </c>
      <c r="E447" s="8">
        <v>0</v>
      </c>
      <c r="F447" s="8">
        <v>0</v>
      </c>
      <c r="G447" s="30"/>
      <c r="H447" s="38"/>
    </row>
    <row r="448" spans="1:8" s="4" customFormat="1" ht="30" outlineLevel="4">
      <c r="A448" s="6" t="s">
        <v>313</v>
      </c>
      <c r="B448" s="7" t="s">
        <v>133</v>
      </c>
      <c r="C448" s="7" t="s">
        <v>144</v>
      </c>
      <c r="D448" s="7"/>
      <c r="E448" s="8">
        <f>E449+E451</f>
        <v>7331</v>
      </c>
      <c r="F448" s="8">
        <f>F449+F451</f>
        <v>7331</v>
      </c>
      <c r="G448" s="30"/>
      <c r="H448" s="38"/>
    </row>
    <row r="449" spans="1:8" ht="30" outlineLevel="5">
      <c r="A449" s="6" t="s">
        <v>301</v>
      </c>
      <c r="B449" s="7" t="s">
        <v>133</v>
      </c>
      <c r="C449" s="7" t="s">
        <v>145</v>
      </c>
      <c r="D449" s="7"/>
      <c r="E449" s="8">
        <f>E450</f>
        <v>7181</v>
      </c>
      <c r="F449" s="8">
        <f>F450</f>
        <v>7181</v>
      </c>
    </row>
    <row r="450" spans="1:8" s="4" customFormat="1" ht="45">
      <c r="A450" s="6" t="s">
        <v>238</v>
      </c>
      <c r="B450" s="7" t="s">
        <v>133</v>
      </c>
      <c r="C450" s="7" t="s">
        <v>145</v>
      </c>
      <c r="D450" s="7" t="s">
        <v>38</v>
      </c>
      <c r="E450" s="8">
        <v>7181</v>
      </c>
      <c r="F450" s="8">
        <v>7181</v>
      </c>
      <c r="G450" s="30"/>
      <c r="H450" s="38"/>
    </row>
    <row r="451" spans="1:8" s="4" customFormat="1" ht="60" outlineLevel="1">
      <c r="A451" s="36" t="s">
        <v>482</v>
      </c>
      <c r="B451" s="7" t="s">
        <v>133</v>
      </c>
      <c r="C451" s="35" t="s">
        <v>481</v>
      </c>
      <c r="D451" s="7"/>
      <c r="E451" s="8">
        <f>E452</f>
        <v>150</v>
      </c>
      <c r="F451" s="8">
        <f>F452</f>
        <v>150</v>
      </c>
      <c r="G451" s="30"/>
      <c r="H451" s="38"/>
    </row>
    <row r="452" spans="1:8" ht="45" outlineLevel="2">
      <c r="A452" s="36" t="s">
        <v>349</v>
      </c>
      <c r="B452" s="7" t="s">
        <v>133</v>
      </c>
      <c r="C452" s="35" t="s">
        <v>481</v>
      </c>
      <c r="D452" s="7">
        <v>600</v>
      </c>
      <c r="E452" s="8">
        <v>150</v>
      </c>
      <c r="F452" s="8">
        <v>150</v>
      </c>
    </row>
    <row r="453" spans="1:8" ht="30" hidden="1" outlineLevel="2">
      <c r="A453" s="6" t="s">
        <v>435</v>
      </c>
      <c r="B453" s="7" t="s">
        <v>133</v>
      </c>
      <c r="C453" s="16" t="s">
        <v>53</v>
      </c>
      <c r="D453" s="7"/>
      <c r="E453" s="8">
        <f t="shared" ref="E453:F455" si="10">E454</f>
        <v>0</v>
      </c>
      <c r="F453" s="8">
        <f t="shared" si="10"/>
        <v>0</v>
      </c>
    </row>
    <row r="454" spans="1:8" ht="45" hidden="1" outlineLevel="2">
      <c r="A454" s="6" t="s">
        <v>371</v>
      </c>
      <c r="B454" s="7" t="s">
        <v>133</v>
      </c>
      <c r="C454" s="16" t="s">
        <v>54</v>
      </c>
      <c r="D454" s="7"/>
      <c r="E454" s="8">
        <f t="shared" si="10"/>
        <v>0</v>
      </c>
      <c r="F454" s="8">
        <f t="shared" si="10"/>
        <v>0</v>
      </c>
    </row>
    <row r="455" spans="1:8" ht="45" hidden="1" outlineLevel="2">
      <c r="A455" s="6" t="s">
        <v>389</v>
      </c>
      <c r="B455" s="7" t="s">
        <v>133</v>
      </c>
      <c r="C455" s="16" t="s">
        <v>390</v>
      </c>
      <c r="D455" s="7"/>
      <c r="E455" s="8">
        <f t="shared" si="10"/>
        <v>0</v>
      </c>
      <c r="F455" s="8">
        <f t="shared" si="10"/>
        <v>0</v>
      </c>
    </row>
    <row r="456" spans="1:8" ht="30" hidden="1" outlineLevel="2">
      <c r="A456" s="6" t="s">
        <v>211</v>
      </c>
      <c r="B456" s="7" t="s">
        <v>133</v>
      </c>
      <c r="C456" s="16" t="s">
        <v>390</v>
      </c>
      <c r="D456" s="7">
        <v>200</v>
      </c>
      <c r="E456" s="8">
        <v>0</v>
      </c>
      <c r="F456" s="8"/>
    </row>
    <row r="457" spans="1:8" ht="45" outlineLevel="2">
      <c r="A457" s="27" t="s">
        <v>430</v>
      </c>
      <c r="B457" s="7" t="s">
        <v>133</v>
      </c>
      <c r="C457" s="16" t="s">
        <v>378</v>
      </c>
      <c r="D457" s="7"/>
      <c r="E457" s="8">
        <f>E458</f>
        <v>769.2</v>
      </c>
      <c r="F457" s="8">
        <f>F458</f>
        <v>769.2</v>
      </c>
    </row>
    <row r="458" spans="1:8" ht="45" outlineLevel="2">
      <c r="A458" s="25" t="s">
        <v>380</v>
      </c>
      <c r="B458" s="7" t="s">
        <v>133</v>
      </c>
      <c r="C458" s="16" t="s">
        <v>379</v>
      </c>
      <c r="D458" s="7"/>
      <c r="E458" s="8">
        <f>E459</f>
        <v>769.2</v>
      </c>
      <c r="F458" s="8">
        <f>F459</f>
        <v>769.2</v>
      </c>
    </row>
    <row r="459" spans="1:8" ht="45" outlineLevel="2">
      <c r="A459" s="6" t="s">
        <v>238</v>
      </c>
      <c r="B459" s="7" t="s">
        <v>133</v>
      </c>
      <c r="C459" s="16" t="s">
        <v>379</v>
      </c>
      <c r="D459" s="7">
        <v>600</v>
      </c>
      <c r="E459" s="8">
        <v>769.2</v>
      </c>
      <c r="F459" s="8">
        <v>769.2</v>
      </c>
    </row>
    <row r="460" spans="1:8" outlineLevel="2">
      <c r="A460" s="25" t="s">
        <v>470</v>
      </c>
      <c r="B460" s="26" t="s">
        <v>133</v>
      </c>
      <c r="C460" s="26" t="s">
        <v>12</v>
      </c>
      <c r="D460" s="26"/>
      <c r="E460" s="8">
        <f>E461</f>
        <v>179.7</v>
      </c>
      <c r="F460" s="8">
        <f>F461</f>
        <v>179.7</v>
      </c>
    </row>
    <row r="461" spans="1:8" ht="45" outlineLevel="2">
      <c r="A461" s="25" t="s">
        <v>373</v>
      </c>
      <c r="B461" s="26" t="s">
        <v>133</v>
      </c>
      <c r="C461" s="26" t="s">
        <v>12</v>
      </c>
      <c r="D461" s="26" t="s">
        <v>38</v>
      </c>
      <c r="E461" s="8">
        <v>179.7</v>
      </c>
      <c r="F461" s="8">
        <v>179.7</v>
      </c>
    </row>
    <row r="462" spans="1:8" ht="28.5">
      <c r="A462" s="13" t="s">
        <v>146</v>
      </c>
      <c r="B462" s="14" t="s">
        <v>147</v>
      </c>
      <c r="C462" s="14"/>
      <c r="D462" s="14"/>
      <c r="E462" s="15">
        <f>E463+E471+E475</f>
        <v>6928.6999999999989</v>
      </c>
      <c r="F462" s="15">
        <f>F463+F471+F475</f>
        <v>5995.9</v>
      </c>
    </row>
    <row r="463" spans="1:8" ht="30">
      <c r="A463" s="6" t="s">
        <v>437</v>
      </c>
      <c r="B463" s="7" t="s">
        <v>147</v>
      </c>
      <c r="C463" s="7" t="s">
        <v>134</v>
      </c>
      <c r="D463" s="7"/>
      <c r="E463" s="8">
        <f>E464+E467</f>
        <v>6808.4</v>
      </c>
      <c r="F463" s="8">
        <f>F464+F467</f>
        <v>5875.6</v>
      </c>
    </row>
    <row r="464" spans="1:8" ht="30">
      <c r="A464" s="6" t="s">
        <v>314</v>
      </c>
      <c r="B464" s="7" t="s">
        <v>147</v>
      </c>
      <c r="C464" s="7" t="s">
        <v>203</v>
      </c>
      <c r="D464" s="7"/>
      <c r="E464" s="8">
        <f>E465</f>
        <v>416.3</v>
      </c>
      <c r="F464" s="8">
        <f>F465</f>
        <v>416.3</v>
      </c>
    </row>
    <row r="465" spans="1:6" ht="60">
      <c r="A465" s="6" t="s">
        <v>315</v>
      </c>
      <c r="B465" s="7" t="s">
        <v>147</v>
      </c>
      <c r="C465" s="7" t="s">
        <v>204</v>
      </c>
      <c r="D465" s="7"/>
      <c r="E465" s="8">
        <f>E466</f>
        <v>416.3</v>
      </c>
      <c r="F465" s="8">
        <f>F466</f>
        <v>416.3</v>
      </c>
    </row>
    <row r="466" spans="1:6" ht="30">
      <c r="A466" s="6" t="s">
        <v>211</v>
      </c>
      <c r="B466" s="7" t="s">
        <v>147</v>
      </c>
      <c r="C466" s="7" t="s">
        <v>204</v>
      </c>
      <c r="D466" s="7" t="s">
        <v>11</v>
      </c>
      <c r="E466" s="8">
        <v>416.3</v>
      </c>
      <c r="F466" s="8">
        <v>416.3</v>
      </c>
    </row>
    <row r="467" spans="1:6" ht="30">
      <c r="A467" s="6" t="s">
        <v>313</v>
      </c>
      <c r="B467" s="7" t="s">
        <v>147</v>
      </c>
      <c r="C467" s="7" t="s">
        <v>144</v>
      </c>
      <c r="D467" s="7"/>
      <c r="E467" s="8">
        <f>E468</f>
        <v>6392.0999999999995</v>
      </c>
      <c r="F467" s="8">
        <f>F468</f>
        <v>5459.3</v>
      </c>
    </row>
    <row r="468" spans="1:6" ht="75">
      <c r="A468" s="6" t="s">
        <v>404</v>
      </c>
      <c r="B468" s="7" t="s">
        <v>147</v>
      </c>
      <c r="C468" s="7" t="s">
        <v>148</v>
      </c>
      <c r="D468" s="7"/>
      <c r="E468" s="8">
        <f>E469+E470</f>
        <v>6392.0999999999995</v>
      </c>
      <c r="F468" s="8">
        <f>F469+F470</f>
        <v>5459.3</v>
      </c>
    </row>
    <row r="469" spans="1:6" ht="75">
      <c r="A469" s="6" t="s">
        <v>209</v>
      </c>
      <c r="B469" s="7" t="s">
        <v>147</v>
      </c>
      <c r="C469" s="7" t="s">
        <v>148</v>
      </c>
      <c r="D469" s="7" t="s">
        <v>5</v>
      </c>
      <c r="E469" s="8">
        <v>6318.2</v>
      </c>
      <c r="F469" s="8">
        <v>5408.1</v>
      </c>
    </row>
    <row r="470" spans="1:6" ht="30">
      <c r="A470" s="6" t="s">
        <v>211</v>
      </c>
      <c r="B470" s="7" t="s">
        <v>147</v>
      </c>
      <c r="C470" s="7" t="s">
        <v>148</v>
      </c>
      <c r="D470" s="7" t="s">
        <v>11</v>
      </c>
      <c r="E470" s="8">
        <v>73.900000000000006</v>
      </c>
      <c r="F470" s="8">
        <v>51.2</v>
      </c>
    </row>
    <row r="471" spans="1:6" ht="45">
      <c r="A471" s="6" t="s">
        <v>438</v>
      </c>
      <c r="B471" s="7" t="s">
        <v>147</v>
      </c>
      <c r="C471" s="7" t="s">
        <v>149</v>
      </c>
      <c r="D471" s="7"/>
      <c r="E471" s="8">
        <f>E472</f>
        <v>36.9</v>
      </c>
      <c r="F471" s="8">
        <f>F472</f>
        <v>36.9</v>
      </c>
    </row>
    <row r="472" spans="1:6" ht="45">
      <c r="A472" s="6" t="s">
        <v>316</v>
      </c>
      <c r="B472" s="7" t="s">
        <v>147</v>
      </c>
      <c r="C472" s="7" t="s">
        <v>150</v>
      </c>
      <c r="D472" s="7"/>
      <c r="E472" s="8">
        <f>E473+E474</f>
        <v>36.9</v>
      </c>
      <c r="F472" s="8">
        <f>F473+F474</f>
        <v>36.9</v>
      </c>
    </row>
    <row r="473" spans="1:6" ht="30" hidden="1">
      <c r="A473" s="6" t="s">
        <v>211</v>
      </c>
      <c r="B473" s="7" t="s">
        <v>147</v>
      </c>
      <c r="C473" s="7" t="s">
        <v>150</v>
      </c>
      <c r="D473" s="7" t="s">
        <v>11</v>
      </c>
      <c r="E473" s="8">
        <v>0</v>
      </c>
      <c r="F473" s="8">
        <v>0</v>
      </c>
    </row>
    <row r="474" spans="1:6" ht="45">
      <c r="A474" s="25" t="s">
        <v>373</v>
      </c>
      <c r="B474" s="7" t="s">
        <v>147</v>
      </c>
      <c r="C474" s="7" t="s">
        <v>150</v>
      </c>
      <c r="D474" s="7">
        <v>600</v>
      </c>
      <c r="E474" s="8">
        <v>36.9</v>
      </c>
      <c r="F474" s="8">
        <v>36.9</v>
      </c>
    </row>
    <row r="475" spans="1:6">
      <c r="A475" s="25" t="s">
        <v>210</v>
      </c>
      <c r="B475" s="7" t="s">
        <v>147</v>
      </c>
      <c r="C475" s="7">
        <v>9900000000</v>
      </c>
      <c r="D475" s="7"/>
      <c r="E475" s="8">
        <f>E476</f>
        <v>83.4</v>
      </c>
      <c r="F475" s="8">
        <f>F476</f>
        <v>83.4</v>
      </c>
    </row>
    <row r="476" spans="1:6" ht="75">
      <c r="A476" s="6" t="s">
        <v>447</v>
      </c>
      <c r="B476" s="7" t="s">
        <v>147</v>
      </c>
      <c r="C476" s="7">
        <v>9900000000</v>
      </c>
      <c r="D476" s="7">
        <v>100</v>
      </c>
      <c r="E476" s="8">
        <v>83.4</v>
      </c>
      <c r="F476" s="8">
        <v>83.4</v>
      </c>
    </row>
    <row r="477" spans="1:6">
      <c r="A477" s="13" t="s">
        <v>333</v>
      </c>
      <c r="B477" s="14" t="s">
        <v>151</v>
      </c>
      <c r="C477" s="14"/>
      <c r="D477" s="14"/>
      <c r="E477" s="15">
        <f>E478+E483+E494+E508</f>
        <v>25357.3</v>
      </c>
      <c r="F477" s="15">
        <f>F478+F483+F494+F508</f>
        <v>25129.100000000002</v>
      </c>
    </row>
    <row r="478" spans="1:6">
      <c r="A478" s="13" t="s">
        <v>152</v>
      </c>
      <c r="B478" s="14" t="s">
        <v>153</v>
      </c>
      <c r="C478" s="14"/>
      <c r="D478" s="14"/>
      <c r="E478" s="15">
        <f t="shared" ref="E478:F481" si="11">E479</f>
        <v>3140</v>
      </c>
      <c r="F478" s="15">
        <f t="shared" si="11"/>
        <v>3133.3</v>
      </c>
    </row>
    <row r="479" spans="1:6" ht="30">
      <c r="A479" s="6" t="s">
        <v>439</v>
      </c>
      <c r="B479" s="7" t="s">
        <v>153</v>
      </c>
      <c r="C479" s="7" t="s">
        <v>53</v>
      </c>
      <c r="D479" s="7"/>
      <c r="E479" s="8">
        <f t="shared" si="11"/>
        <v>3140</v>
      </c>
      <c r="F479" s="8">
        <f t="shared" si="11"/>
        <v>3133.3</v>
      </c>
    </row>
    <row r="480" spans="1:6" ht="45">
      <c r="A480" s="6" t="s">
        <v>249</v>
      </c>
      <c r="B480" s="7" t="s">
        <v>153</v>
      </c>
      <c r="C480" s="7" t="s">
        <v>54</v>
      </c>
      <c r="D480" s="7"/>
      <c r="E480" s="8">
        <f t="shared" si="11"/>
        <v>3140</v>
      </c>
      <c r="F480" s="8">
        <f t="shared" si="11"/>
        <v>3133.3</v>
      </c>
    </row>
    <row r="481" spans="1:6">
      <c r="A481" s="6" t="s">
        <v>317</v>
      </c>
      <c r="B481" s="7" t="s">
        <v>153</v>
      </c>
      <c r="C481" s="7" t="s">
        <v>154</v>
      </c>
      <c r="D481" s="7"/>
      <c r="E481" s="8">
        <f t="shared" si="11"/>
        <v>3140</v>
      </c>
      <c r="F481" s="8">
        <f t="shared" si="11"/>
        <v>3133.3</v>
      </c>
    </row>
    <row r="482" spans="1:6" ht="30">
      <c r="A482" s="6" t="s">
        <v>228</v>
      </c>
      <c r="B482" s="7" t="s">
        <v>153</v>
      </c>
      <c r="C482" s="7" t="s">
        <v>154</v>
      </c>
      <c r="D482" s="7" t="s">
        <v>117</v>
      </c>
      <c r="E482" s="8">
        <v>3140</v>
      </c>
      <c r="F482" s="8">
        <v>3133.3</v>
      </c>
    </row>
    <row r="483" spans="1:6">
      <c r="A483" s="13" t="s">
        <v>155</v>
      </c>
      <c r="B483" s="14" t="s">
        <v>156</v>
      </c>
      <c r="C483" s="14"/>
      <c r="D483" s="14"/>
      <c r="E483" s="15">
        <f>E484</f>
        <v>2723.5</v>
      </c>
      <c r="F483" s="15">
        <f>F484</f>
        <v>2535.9</v>
      </c>
    </row>
    <row r="484" spans="1:6" ht="30">
      <c r="A484" s="6" t="s">
        <v>439</v>
      </c>
      <c r="B484" s="7" t="s">
        <v>156</v>
      </c>
      <c r="C484" s="7" t="s">
        <v>53</v>
      </c>
      <c r="D484" s="7"/>
      <c r="E484" s="8">
        <f>E485+E488+E491</f>
        <v>2723.5</v>
      </c>
      <c r="F484" s="8">
        <f>F485+F488+F491</f>
        <v>2535.9</v>
      </c>
    </row>
    <row r="485" spans="1:6" ht="30">
      <c r="A485" s="6" t="s">
        <v>318</v>
      </c>
      <c r="B485" s="7" t="s">
        <v>156</v>
      </c>
      <c r="C485" s="7" t="s">
        <v>157</v>
      </c>
      <c r="D485" s="7"/>
      <c r="E485" s="8">
        <f>E486</f>
        <v>4.0999999999999996</v>
      </c>
      <c r="F485" s="8">
        <f>F486</f>
        <v>4.0999999999999996</v>
      </c>
    </row>
    <row r="486" spans="1:6" ht="45">
      <c r="A486" s="6" t="s">
        <v>319</v>
      </c>
      <c r="B486" s="7" t="s">
        <v>156</v>
      </c>
      <c r="C486" s="7" t="s">
        <v>158</v>
      </c>
      <c r="D486" s="7"/>
      <c r="E486" s="8">
        <f>E487</f>
        <v>4.0999999999999996</v>
      </c>
      <c r="F486" s="8">
        <f>F487</f>
        <v>4.0999999999999996</v>
      </c>
    </row>
    <row r="487" spans="1:6" ht="30">
      <c r="A487" s="6" t="s">
        <v>211</v>
      </c>
      <c r="B487" s="7" t="s">
        <v>156</v>
      </c>
      <c r="C487" s="7" t="s">
        <v>158</v>
      </c>
      <c r="D487" s="7" t="s">
        <v>11</v>
      </c>
      <c r="E487" s="8">
        <v>4.0999999999999996</v>
      </c>
      <c r="F487" s="8">
        <v>4.0999999999999996</v>
      </c>
    </row>
    <row r="488" spans="1:6" ht="45">
      <c r="A488" s="6" t="s">
        <v>249</v>
      </c>
      <c r="B488" s="7" t="s">
        <v>156</v>
      </c>
      <c r="C488" s="7" t="s">
        <v>54</v>
      </c>
      <c r="D488" s="7"/>
      <c r="E488" s="8">
        <f>E489</f>
        <v>1193</v>
      </c>
      <c r="F488" s="8">
        <f>F489</f>
        <v>1005.4</v>
      </c>
    </row>
    <row r="489" spans="1:6">
      <c r="A489" s="6" t="s">
        <v>320</v>
      </c>
      <c r="B489" s="7" t="s">
        <v>156</v>
      </c>
      <c r="C489" s="7" t="s">
        <v>159</v>
      </c>
      <c r="D489" s="7"/>
      <c r="E489" s="8">
        <f>E490</f>
        <v>1193</v>
      </c>
      <c r="F489" s="8">
        <f>F490</f>
        <v>1005.4</v>
      </c>
    </row>
    <row r="490" spans="1:6" ht="30">
      <c r="A490" s="6" t="s">
        <v>228</v>
      </c>
      <c r="B490" s="7" t="s">
        <v>156</v>
      </c>
      <c r="C490" s="7" t="s">
        <v>159</v>
      </c>
      <c r="D490" s="7" t="s">
        <v>117</v>
      </c>
      <c r="E490" s="8">
        <v>1193</v>
      </c>
      <c r="F490" s="8">
        <v>1005.4</v>
      </c>
    </row>
    <row r="491" spans="1:6" ht="45">
      <c r="A491" s="6" t="s">
        <v>418</v>
      </c>
      <c r="B491" s="7" t="s">
        <v>156</v>
      </c>
      <c r="C491" s="16" t="s">
        <v>416</v>
      </c>
      <c r="D491" s="7"/>
      <c r="E491" s="8">
        <f>E492</f>
        <v>1526.4</v>
      </c>
      <c r="F491" s="8">
        <f>F492</f>
        <v>1526.4</v>
      </c>
    </row>
    <row r="492" spans="1:6" ht="45">
      <c r="A492" s="6" t="s">
        <v>419</v>
      </c>
      <c r="B492" s="7" t="s">
        <v>156</v>
      </c>
      <c r="C492" s="16" t="s">
        <v>417</v>
      </c>
      <c r="D492" s="7"/>
      <c r="E492" s="8">
        <f>E493</f>
        <v>1526.4</v>
      </c>
      <c r="F492" s="8">
        <f>F493</f>
        <v>1526.4</v>
      </c>
    </row>
    <row r="493" spans="1:6" ht="30">
      <c r="A493" s="6" t="s">
        <v>392</v>
      </c>
      <c r="B493" s="7" t="s">
        <v>156</v>
      </c>
      <c r="C493" s="16" t="s">
        <v>417</v>
      </c>
      <c r="D493" s="7">
        <v>300</v>
      </c>
      <c r="E493" s="8">
        <v>1526.4</v>
      </c>
      <c r="F493" s="8">
        <v>1526.4</v>
      </c>
    </row>
    <row r="494" spans="1:6">
      <c r="A494" s="13" t="s">
        <v>160</v>
      </c>
      <c r="B494" s="14" t="s">
        <v>161</v>
      </c>
      <c r="C494" s="14"/>
      <c r="D494" s="14"/>
      <c r="E494" s="15">
        <f>E495+E502</f>
        <v>18843.8</v>
      </c>
      <c r="F494" s="15">
        <f>F495+F502</f>
        <v>18809.900000000001</v>
      </c>
    </row>
    <row r="495" spans="1:6" ht="30">
      <c r="A495" s="6" t="s">
        <v>434</v>
      </c>
      <c r="B495" s="7" t="s">
        <v>161</v>
      </c>
      <c r="C495" s="7" t="s">
        <v>99</v>
      </c>
      <c r="D495" s="7"/>
      <c r="E495" s="8">
        <f>E496+E499</f>
        <v>5505.9</v>
      </c>
      <c r="F495" s="8">
        <f>F496+F499</f>
        <v>5472</v>
      </c>
    </row>
    <row r="496" spans="1:6" ht="30">
      <c r="A496" s="6" t="s">
        <v>283</v>
      </c>
      <c r="B496" s="7" t="s">
        <v>161</v>
      </c>
      <c r="C496" s="7" t="s">
        <v>100</v>
      </c>
      <c r="D496" s="7"/>
      <c r="E496" s="8">
        <f>E497</f>
        <v>5327</v>
      </c>
      <c r="F496" s="8">
        <f>F497</f>
        <v>5318</v>
      </c>
    </row>
    <row r="497" spans="1:6" ht="30">
      <c r="A497" s="6" t="s">
        <v>321</v>
      </c>
      <c r="B497" s="7" t="s">
        <v>161</v>
      </c>
      <c r="C497" s="7" t="s">
        <v>162</v>
      </c>
      <c r="D497" s="7"/>
      <c r="E497" s="8">
        <f>E498</f>
        <v>5327</v>
      </c>
      <c r="F497" s="8">
        <f>F498</f>
        <v>5318</v>
      </c>
    </row>
    <row r="498" spans="1:6" ht="45">
      <c r="A498" s="6" t="s">
        <v>238</v>
      </c>
      <c r="B498" s="7" t="s">
        <v>161</v>
      </c>
      <c r="C498" s="7" t="s">
        <v>162</v>
      </c>
      <c r="D498" s="7" t="s">
        <v>38</v>
      </c>
      <c r="E498" s="8">
        <v>5327</v>
      </c>
      <c r="F498" s="8">
        <v>5318</v>
      </c>
    </row>
    <row r="499" spans="1:6">
      <c r="A499" s="6" t="s">
        <v>286</v>
      </c>
      <c r="B499" s="7" t="s">
        <v>161</v>
      </c>
      <c r="C499" s="7" t="s">
        <v>106</v>
      </c>
      <c r="D499" s="7"/>
      <c r="E499" s="8">
        <f>E500</f>
        <v>178.9</v>
      </c>
      <c r="F499" s="8">
        <f>F500</f>
        <v>154</v>
      </c>
    </row>
    <row r="500" spans="1:6" ht="45">
      <c r="A500" s="6" t="s">
        <v>287</v>
      </c>
      <c r="B500" s="7" t="s">
        <v>161</v>
      </c>
      <c r="C500" s="7" t="s">
        <v>107</v>
      </c>
      <c r="D500" s="7"/>
      <c r="E500" s="8">
        <f>E501</f>
        <v>178.9</v>
      </c>
      <c r="F500" s="8">
        <f>F501</f>
        <v>154</v>
      </c>
    </row>
    <row r="501" spans="1:6" ht="45">
      <c r="A501" s="6" t="s">
        <v>238</v>
      </c>
      <c r="B501" s="7" t="s">
        <v>161</v>
      </c>
      <c r="C501" s="7" t="s">
        <v>107</v>
      </c>
      <c r="D501" s="7" t="s">
        <v>38</v>
      </c>
      <c r="E501" s="8">
        <v>178.9</v>
      </c>
      <c r="F501" s="8">
        <v>154</v>
      </c>
    </row>
    <row r="502" spans="1:6" ht="30">
      <c r="A502" s="6" t="s">
        <v>439</v>
      </c>
      <c r="B502" s="7" t="s">
        <v>161</v>
      </c>
      <c r="C502" s="7" t="s">
        <v>53</v>
      </c>
      <c r="D502" s="7"/>
      <c r="E502" s="8">
        <f>E503</f>
        <v>13337.9</v>
      </c>
      <c r="F502" s="8">
        <f>F503</f>
        <v>13337.9</v>
      </c>
    </row>
    <row r="503" spans="1:6" ht="30">
      <c r="A503" s="6" t="s">
        <v>318</v>
      </c>
      <c r="B503" s="7" t="s">
        <v>161</v>
      </c>
      <c r="C503" s="7" t="s">
        <v>157</v>
      </c>
      <c r="D503" s="7"/>
      <c r="E503" s="8">
        <f>E504+E506</f>
        <v>13337.9</v>
      </c>
      <c r="F503" s="8">
        <f>F504+F506</f>
        <v>13337.9</v>
      </c>
    </row>
    <row r="504" spans="1:6" ht="105">
      <c r="A504" s="6" t="s">
        <v>322</v>
      </c>
      <c r="B504" s="7" t="s">
        <v>161</v>
      </c>
      <c r="C504" s="7" t="s">
        <v>323</v>
      </c>
      <c r="D504" s="7"/>
      <c r="E504" s="8">
        <f>E505</f>
        <v>972.8</v>
      </c>
      <c r="F504" s="8">
        <f>F505</f>
        <v>972.8</v>
      </c>
    </row>
    <row r="505" spans="1:6" ht="30">
      <c r="A505" s="6" t="s">
        <v>228</v>
      </c>
      <c r="B505" s="7" t="s">
        <v>161</v>
      </c>
      <c r="C505" s="7" t="s">
        <v>323</v>
      </c>
      <c r="D505" s="7" t="s">
        <v>117</v>
      </c>
      <c r="E505" s="8">
        <v>972.8</v>
      </c>
      <c r="F505" s="8">
        <v>972.8</v>
      </c>
    </row>
    <row r="506" spans="1:6" ht="30">
      <c r="A506" s="6" t="s">
        <v>324</v>
      </c>
      <c r="B506" s="7" t="s">
        <v>161</v>
      </c>
      <c r="C506" s="7" t="s">
        <v>325</v>
      </c>
      <c r="D506" s="7"/>
      <c r="E506" s="8">
        <f>E507</f>
        <v>12365.1</v>
      </c>
      <c r="F506" s="8">
        <f>F507</f>
        <v>12365.1</v>
      </c>
    </row>
    <row r="507" spans="1:6" ht="45">
      <c r="A507" s="6" t="s">
        <v>238</v>
      </c>
      <c r="B507" s="7" t="s">
        <v>161</v>
      </c>
      <c r="C507" s="7" t="s">
        <v>325</v>
      </c>
      <c r="D507" s="7" t="s">
        <v>38</v>
      </c>
      <c r="E507" s="8">
        <v>12365.1</v>
      </c>
      <c r="F507" s="8">
        <v>12365.1</v>
      </c>
    </row>
    <row r="508" spans="1:6" ht="28.5">
      <c r="A508" s="13" t="s">
        <v>163</v>
      </c>
      <c r="B508" s="14" t="s">
        <v>164</v>
      </c>
      <c r="C508" s="14"/>
      <c r="D508" s="14"/>
      <c r="E508" s="15">
        <f>E513+E509</f>
        <v>650</v>
      </c>
      <c r="F508" s="15">
        <f>F513+F509</f>
        <v>650</v>
      </c>
    </row>
    <row r="509" spans="1:6" hidden="1">
      <c r="A509" s="6" t="s">
        <v>405</v>
      </c>
      <c r="B509" s="7" t="s">
        <v>164</v>
      </c>
      <c r="C509" s="7" t="s">
        <v>53</v>
      </c>
      <c r="D509" s="14"/>
      <c r="E509" s="8">
        <f t="shared" ref="E509:F511" si="12">E510</f>
        <v>0</v>
      </c>
      <c r="F509" s="8">
        <f t="shared" si="12"/>
        <v>0</v>
      </c>
    </row>
    <row r="510" spans="1:6" ht="45" hidden="1">
      <c r="A510" s="6" t="s">
        <v>396</v>
      </c>
      <c r="B510" s="7" t="s">
        <v>164</v>
      </c>
      <c r="C510" s="7" t="s">
        <v>54</v>
      </c>
      <c r="D510" s="14"/>
      <c r="E510" s="8">
        <f t="shared" si="12"/>
        <v>0</v>
      </c>
      <c r="F510" s="8">
        <f t="shared" si="12"/>
        <v>0</v>
      </c>
    </row>
    <row r="511" spans="1:6" ht="45" hidden="1">
      <c r="A511" s="6" t="s">
        <v>397</v>
      </c>
      <c r="B511" s="7" t="s">
        <v>164</v>
      </c>
      <c r="C511" s="16" t="s">
        <v>399</v>
      </c>
      <c r="D511" s="7"/>
      <c r="E511" s="8">
        <f t="shared" si="12"/>
        <v>0</v>
      </c>
      <c r="F511" s="8">
        <f t="shared" si="12"/>
        <v>0</v>
      </c>
    </row>
    <row r="512" spans="1:6" ht="45" hidden="1">
      <c r="A512" s="6" t="s">
        <v>398</v>
      </c>
      <c r="B512" s="7" t="s">
        <v>164</v>
      </c>
      <c r="C512" s="16" t="s">
        <v>399</v>
      </c>
      <c r="D512" s="7">
        <v>600</v>
      </c>
      <c r="E512" s="8">
        <v>0</v>
      </c>
      <c r="F512" s="8">
        <v>0</v>
      </c>
    </row>
    <row r="513" spans="1:6" ht="75">
      <c r="A513" s="6" t="s">
        <v>440</v>
      </c>
      <c r="B513" s="7" t="s">
        <v>164</v>
      </c>
      <c r="C513" s="7" t="s">
        <v>165</v>
      </c>
      <c r="D513" s="7"/>
      <c r="E513" s="8">
        <f t="shared" ref="E513:F514" si="13">E514</f>
        <v>650</v>
      </c>
      <c r="F513" s="8">
        <f t="shared" si="13"/>
        <v>650</v>
      </c>
    </row>
    <row r="514" spans="1:6">
      <c r="A514" s="6" t="s">
        <v>326</v>
      </c>
      <c r="B514" s="7" t="s">
        <v>164</v>
      </c>
      <c r="C514" s="7" t="s">
        <v>166</v>
      </c>
      <c r="D514" s="7"/>
      <c r="E514" s="8">
        <f t="shared" si="13"/>
        <v>650</v>
      </c>
      <c r="F514" s="8">
        <f t="shared" si="13"/>
        <v>650</v>
      </c>
    </row>
    <row r="515" spans="1:6" ht="45">
      <c r="A515" s="6" t="s">
        <v>238</v>
      </c>
      <c r="B515" s="7" t="s">
        <v>164</v>
      </c>
      <c r="C515" s="7" t="s">
        <v>166</v>
      </c>
      <c r="D515" s="7" t="s">
        <v>38</v>
      </c>
      <c r="E515" s="8">
        <v>650</v>
      </c>
      <c r="F515" s="8">
        <v>650</v>
      </c>
    </row>
    <row r="516" spans="1:6">
      <c r="A516" s="13" t="s">
        <v>332</v>
      </c>
      <c r="B516" s="14" t="s">
        <v>167</v>
      </c>
      <c r="C516" s="14"/>
      <c r="D516" s="14"/>
      <c r="E516" s="15">
        <f>E517</f>
        <v>132318.39999999999</v>
      </c>
      <c r="F516" s="15">
        <f>F517</f>
        <v>122382</v>
      </c>
    </row>
    <row r="517" spans="1:6">
      <c r="A517" s="13" t="s">
        <v>168</v>
      </c>
      <c r="B517" s="14" t="s">
        <v>169</v>
      </c>
      <c r="C517" s="14"/>
      <c r="D517" s="14"/>
      <c r="E517" s="15">
        <f>E518+E527</f>
        <v>132318.39999999999</v>
      </c>
      <c r="F517" s="15">
        <f>F518+F527</f>
        <v>122382</v>
      </c>
    </row>
    <row r="518" spans="1:6" ht="45">
      <c r="A518" s="6" t="s">
        <v>441</v>
      </c>
      <c r="B518" s="7" t="s">
        <v>169</v>
      </c>
      <c r="C518" s="7" t="s">
        <v>170</v>
      </c>
      <c r="D518" s="7"/>
      <c r="E518" s="8">
        <f>E519+E522+E525</f>
        <v>131418.4</v>
      </c>
      <c r="F518" s="8">
        <f>F519+F522+F525</f>
        <v>121782</v>
      </c>
    </row>
    <row r="519" spans="1:6" ht="30">
      <c r="A519" s="6" t="s">
        <v>459</v>
      </c>
      <c r="B519" s="7" t="s">
        <v>169</v>
      </c>
      <c r="C519" s="7" t="s">
        <v>205</v>
      </c>
      <c r="D519" s="7"/>
      <c r="E519" s="8">
        <f>E520+E521</f>
        <v>13270.3</v>
      </c>
      <c r="F519" s="8">
        <f>F520+F521</f>
        <v>3924.8</v>
      </c>
    </row>
    <row r="520" spans="1:6" ht="30">
      <c r="A520" s="25" t="s">
        <v>266</v>
      </c>
      <c r="B520" s="7" t="s">
        <v>169</v>
      </c>
      <c r="C520" s="7" t="s">
        <v>205</v>
      </c>
      <c r="D520" s="7">
        <v>400</v>
      </c>
      <c r="E520" s="8">
        <v>11100</v>
      </c>
      <c r="F520" s="8">
        <v>2000</v>
      </c>
    </row>
    <row r="521" spans="1:6" ht="45">
      <c r="A521" s="6" t="s">
        <v>238</v>
      </c>
      <c r="B521" s="7" t="s">
        <v>169</v>
      </c>
      <c r="C521" s="7" t="s">
        <v>205</v>
      </c>
      <c r="D521" s="7">
        <v>600</v>
      </c>
      <c r="E521" s="8">
        <v>2170.3000000000002</v>
      </c>
      <c r="F521" s="8">
        <v>1924.8</v>
      </c>
    </row>
    <row r="522" spans="1:6" ht="45">
      <c r="A522" s="6" t="s">
        <v>327</v>
      </c>
      <c r="B522" s="7" t="s">
        <v>169</v>
      </c>
      <c r="C522" s="7" t="s">
        <v>171</v>
      </c>
      <c r="D522" s="7"/>
      <c r="E522" s="8">
        <f>E523+E524</f>
        <v>155</v>
      </c>
      <c r="F522" s="8">
        <f>F523+F524</f>
        <v>155</v>
      </c>
    </row>
    <row r="523" spans="1:6" ht="30">
      <c r="A523" s="6" t="s">
        <v>211</v>
      </c>
      <c r="B523" s="7" t="s">
        <v>169</v>
      </c>
      <c r="C523" s="7" t="s">
        <v>171</v>
      </c>
      <c r="D523" s="7" t="s">
        <v>11</v>
      </c>
      <c r="E523" s="8">
        <v>20</v>
      </c>
      <c r="F523" s="8">
        <v>20</v>
      </c>
    </row>
    <row r="524" spans="1:6" ht="45">
      <c r="A524" s="6" t="s">
        <v>238</v>
      </c>
      <c r="B524" s="7" t="s">
        <v>169</v>
      </c>
      <c r="C524" s="7" t="s">
        <v>171</v>
      </c>
      <c r="D524" s="7" t="s">
        <v>38</v>
      </c>
      <c r="E524" s="8">
        <v>135</v>
      </c>
      <c r="F524" s="8">
        <v>135</v>
      </c>
    </row>
    <row r="525" spans="1:6" ht="30">
      <c r="A525" s="6" t="s">
        <v>328</v>
      </c>
      <c r="B525" s="7" t="s">
        <v>169</v>
      </c>
      <c r="C525" s="7" t="s">
        <v>172</v>
      </c>
      <c r="D525" s="7"/>
      <c r="E525" s="8">
        <f>E526</f>
        <v>117993.1</v>
      </c>
      <c r="F525" s="8">
        <f>F526</f>
        <v>117702.2</v>
      </c>
    </row>
    <row r="526" spans="1:6" ht="45">
      <c r="A526" s="6" t="s">
        <v>238</v>
      </c>
      <c r="B526" s="7" t="s">
        <v>169</v>
      </c>
      <c r="C526" s="7" t="s">
        <v>172</v>
      </c>
      <c r="D526" s="7" t="s">
        <v>38</v>
      </c>
      <c r="E526" s="8">
        <v>117993.1</v>
      </c>
      <c r="F526" s="8">
        <v>117702.2</v>
      </c>
    </row>
    <row r="527" spans="1:6" ht="45">
      <c r="A527" s="25" t="s">
        <v>422</v>
      </c>
      <c r="B527" s="33" t="s">
        <v>169</v>
      </c>
      <c r="C527" s="33" t="s">
        <v>27</v>
      </c>
      <c r="D527" s="33"/>
      <c r="E527" s="8">
        <f>E528</f>
        <v>900</v>
      </c>
      <c r="F527" s="8">
        <f>F528</f>
        <v>600</v>
      </c>
    </row>
    <row r="528" spans="1:6" ht="75">
      <c r="A528" s="25" t="s">
        <v>376</v>
      </c>
      <c r="B528" s="33" t="s">
        <v>169</v>
      </c>
      <c r="C528" s="33" t="s">
        <v>77</v>
      </c>
      <c r="D528" s="33"/>
      <c r="E528" s="8">
        <f>E529</f>
        <v>900</v>
      </c>
      <c r="F528" s="8">
        <f>F529</f>
        <v>600</v>
      </c>
    </row>
    <row r="529" spans="1:6" ht="30">
      <c r="A529" s="25" t="s">
        <v>266</v>
      </c>
      <c r="B529" s="33" t="s">
        <v>169</v>
      </c>
      <c r="C529" s="33" t="s">
        <v>77</v>
      </c>
      <c r="D529" s="33" t="s">
        <v>59</v>
      </c>
      <c r="E529" s="8">
        <v>900</v>
      </c>
      <c r="F529" s="8">
        <v>600</v>
      </c>
    </row>
    <row r="530" spans="1:6" ht="28.5">
      <c r="A530" s="13" t="s">
        <v>331</v>
      </c>
      <c r="B530" s="14" t="s">
        <v>173</v>
      </c>
      <c r="C530" s="14"/>
      <c r="D530" s="14"/>
      <c r="E530" s="15">
        <f t="shared" ref="E530:F534" si="14">E531</f>
        <v>9103.2000000000007</v>
      </c>
      <c r="F530" s="15">
        <f t="shared" si="14"/>
        <v>8483.9</v>
      </c>
    </row>
    <row r="531" spans="1:6" ht="28.5">
      <c r="A531" s="13" t="s">
        <v>206</v>
      </c>
      <c r="B531" s="14" t="s">
        <v>174</v>
      </c>
      <c r="C531" s="14"/>
      <c r="D531" s="14"/>
      <c r="E531" s="15">
        <f t="shared" si="14"/>
        <v>9103.2000000000007</v>
      </c>
      <c r="F531" s="15">
        <f t="shared" si="14"/>
        <v>8483.9</v>
      </c>
    </row>
    <row r="532" spans="1:6" ht="30">
      <c r="A532" s="6" t="s">
        <v>421</v>
      </c>
      <c r="B532" s="7" t="s">
        <v>174</v>
      </c>
      <c r="C532" s="7" t="s">
        <v>8</v>
      </c>
      <c r="D532" s="7"/>
      <c r="E532" s="8">
        <f t="shared" si="14"/>
        <v>9103.2000000000007</v>
      </c>
      <c r="F532" s="8">
        <f t="shared" si="14"/>
        <v>8483.9</v>
      </c>
    </row>
    <row r="533" spans="1:6" ht="45">
      <c r="A533" s="6" t="s">
        <v>222</v>
      </c>
      <c r="B533" s="7" t="s">
        <v>174</v>
      </c>
      <c r="C533" s="7" t="s">
        <v>18</v>
      </c>
      <c r="D533" s="7"/>
      <c r="E533" s="8">
        <f t="shared" si="14"/>
        <v>9103.2000000000007</v>
      </c>
      <c r="F533" s="8">
        <f t="shared" si="14"/>
        <v>8483.9</v>
      </c>
    </row>
    <row r="534" spans="1:6" ht="30">
      <c r="A534" s="6" t="s">
        <v>329</v>
      </c>
      <c r="B534" s="7" t="s">
        <v>174</v>
      </c>
      <c r="C534" s="7" t="s">
        <v>175</v>
      </c>
      <c r="D534" s="7"/>
      <c r="E534" s="8">
        <f t="shared" si="14"/>
        <v>9103.2000000000007</v>
      </c>
      <c r="F534" s="8">
        <f t="shared" si="14"/>
        <v>8483.9</v>
      </c>
    </row>
    <row r="535" spans="1:6" ht="30">
      <c r="A535" s="9" t="s">
        <v>330</v>
      </c>
      <c r="B535" s="10" t="s">
        <v>174</v>
      </c>
      <c r="C535" s="10" t="s">
        <v>175</v>
      </c>
      <c r="D535" s="10" t="s">
        <v>176</v>
      </c>
      <c r="E535" s="11">
        <v>9103.2000000000007</v>
      </c>
      <c r="F535" s="11">
        <v>8483.9</v>
      </c>
    </row>
    <row r="536" spans="1:6">
      <c r="A536" s="40" t="s">
        <v>177</v>
      </c>
      <c r="B536" s="40"/>
      <c r="C536" s="40"/>
      <c r="D536" s="40"/>
      <c r="E536" s="12">
        <f>E9+E122+E160+E198+E313+E427+E477+E516+E530+E303</f>
        <v>3572806.53</v>
      </c>
      <c r="F536" s="12">
        <f>F9+F122+F160+F198+F313+F427+F477+F516+F530+F303</f>
        <v>3441678.9999999995</v>
      </c>
    </row>
  </sheetData>
  <mergeCells count="6">
    <mergeCell ref="A536:D536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2025-03-18T10:07:04Z</cp:lastPrinted>
  <dcterms:created xsi:type="dcterms:W3CDTF">2019-10-21T08:57:06Z</dcterms:created>
  <dcterms:modified xsi:type="dcterms:W3CDTF">2025-03-25T09:54:32Z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